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ELEC.Avril2019" sheetId="1" r:id="rId1"/>
    <sheet name="Feuil2" sheetId="2" r:id="rId2"/>
    <sheet name="Feuil3" sheetId="3" r:id="rId3"/>
  </sheets>
  <definedNames>
    <definedName name="_xlnm.Print_Area" localSheetId="0">'ELEC.Avril2019'!$A$1:$G$328</definedName>
  </definedNames>
  <calcPr fullCalcOnLoad="1"/>
</workbook>
</file>

<file path=xl/sharedStrings.xml><?xml version="1.0" encoding="utf-8"?>
<sst xmlns="http://schemas.openxmlformats.org/spreadsheetml/2006/main" count="520" uniqueCount="219">
  <si>
    <t>*</t>
  </si>
  <si>
    <t>U</t>
  </si>
  <si>
    <t>Total Hors Taxes</t>
  </si>
  <si>
    <t>ens</t>
  </si>
  <si>
    <t>u</t>
  </si>
  <si>
    <t>ml</t>
  </si>
  <si>
    <t xml:space="preserve">Total ORIGINE des INSTALLATIONS  </t>
  </si>
  <si>
    <t>TOTAL GENERAL Hors Taxes</t>
  </si>
  <si>
    <t>TOTAL GENERAL T. T. C.</t>
  </si>
  <si>
    <t>Ingénierie :</t>
  </si>
  <si>
    <t>1, Rue des Plaqueminiers \\ 34 500   BEZIERS</t>
  </si>
  <si>
    <t>DISTRIBUTION BASSE TENSION</t>
  </si>
  <si>
    <t>LOCALISATION / APPAREILLAGE</t>
  </si>
  <si>
    <t xml:space="preserve">Préparations, Plans d'exécution, Démarches, Echantillons, Planning </t>
  </si>
  <si>
    <t>ECLAIRAGE DE SECURITE</t>
  </si>
  <si>
    <t xml:space="preserve">ORIGINE DES INSTALLATIONS </t>
  </si>
  <si>
    <t>COURANTS FAIBLES</t>
  </si>
  <si>
    <t xml:space="preserve">Total Hors Taxes DISTRIBUTION BASSE TENSION </t>
  </si>
  <si>
    <t xml:space="preserve">Total Hors Taxes LOCALISATION-APPAREILLAGE </t>
  </si>
  <si>
    <t xml:space="preserve">Total Hors Taxes ECLAIRAGE DE SECURITE </t>
  </si>
  <si>
    <t xml:space="preserve">Total Hors Taxes COURANTS FAIBLES </t>
  </si>
  <si>
    <t xml:space="preserve">RECAPITULATIF                       </t>
  </si>
  <si>
    <r>
      <t>MAÎTRISE D'</t>
    </r>
    <r>
      <rPr>
        <b/>
        <sz val="12"/>
        <rFont val="Calibri"/>
        <family val="2"/>
      </rPr>
      <t>Œ</t>
    </r>
    <r>
      <rPr>
        <b/>
        <sz val="12"/>
        <rFont val="Times New Roman"/>
        <family val="1"/>
      </rPr>
      <t>UVRE</t>
    </r>
  </si>
  <si>
    <t>ESTIMATIF</t>
  </si>
  <si>
    <t>Qté.MŒ.</t>
  </si>
  <si>
    <t>Qté.Ent.</t>
  </si>
  <si>
    <t>P. U.</t>
  </si>
  <si>
    <t>Alimentation chantier / Disjoncteur</t>
  </si>
  <si>
    <t>Coffret sécurité chantier</t>
  </si>
  <si>
    <t>Déconnexion et dépose des dites installations</t>
  </si>
  <si>
    <t>Essais COPREC, Dossier des Ouvrages Exécutés [D.O.E.]</t>
  </si>
  <si>
    <r>
      <t>Contrôle</t>
    </r>
    <r>
      <rPr>
        <sz val="10"/>
        <color indexed="8"/>
        <rFont val="Arial"/>
        <family val="2"/>
      </rPr>
      <t xml:space="preserve"> avec </t>
    </r>
    <r>
      <rPr>
        <u val="single"/>
        <sz val="10"/>
        <color indexed="8"/>
        <rFont val="Arial"/>
        <family val="2"/>
      </rPr>
      <t>Certificats de Conformité</t>
    </r>
  </si>
  <si>
    <t xml:space="preserve">P. M. </t>
  </si>
  <si>
    <t>Pose, Adaptation, Raccordement</t>
  </si>
  <si>
    <t>Chemins de câbles et Goulottes</t>
  </si>
  <si>
    <t>Télécommande de Mise au Repos</t>
  </si>
  <si>
    <t>\\\\\\</t>
  </si>
  <si>
    <t>\\\\\\\\\\\\\\\</t>
  </si>
  <si>
    <r>
      <rPr>
        <i/>
        <u val="single"/>
        <sz val="12"/>
        <color indexed="8"/>
        <rFont val="Arial"/>
        <family val="2"/>
      </rPr>
      <t>FAIT A :</t>
    </r>
    <r>
      <rPr>
        <sz val="14"/>
        <color indexed="8"/>
        <rFont val="Arial"/>
        <family val="2"/>
      </rPr>
      <t xml:space="preserve"> . . . . . . . . . . . . . . . . . . . . . . . . . . . .</t>
    </r>
    <r>
      <rPr>
        <i/>
        <u val="single"/>
        <sz val="12"/>
        <color indexed="8"/>
        <rFont val="Arial"/>
        <family val="2"/>
      </rPr>
      <t>LE :</t>
    </r>
    <r>
      <rPr>
        <sz val="14"/>
        <color indexed="8"/>
        <rFont val="Arial"/>
        <family val="2"/>
      </rPr>
      <t xml:space="preserve"> . . . . . . . . . . . . . . . . . . . . . . .</t>
    </r>
  </si>
  <si>
    <t>SIGNATURE &amp; CACHET DE L'ENTREPRISE</t>
  </si>
  <si>
    <t>(à compléter obligatoirement)</t>
  </si>
  <si>
    <t>Conduits, Câblages, Essais, Contrôle</t>
  </si>
  <si>
    <t>Affichage réglementaire, Consignes de sécurité, Extincteur CO² 2 kg avec support mural</t>
  </si>
  <si>
    <t>* ESTIMATION DES TRAVAUX *</t>
  </si>
  <si>
    <t>TVA à 20,00  %</t>
  </si>
  <si>
    <t>Prise RJ 45</t>
  </si>
  <si>
    <r>
      <t xml:space="preserve">Conducteur PE en </t>
    </r>
    <r>
      <rPr>
        <u val="single"/>
        <sz val="10"/>
        <color indexed="8"/>
        <rFont val="Arial"/>
        <family val="2"/>
      </rPr>
      <t xml:space="preserve">Cuivre Nu </t>
    </r>
    <r>
      <rPr>
        <b/>
        <u val="single"/>
        <sz val="10"/>
        <color indexed="8"/>
        <rFont val="Arial"/>
        <family val="2"/>
      </rPr>
      <t>25</t>
    </r>
    <r>
      <rPr>
        <u val="single"/>
        <sz val="10"/>
        <color indexed="8"/>
        <rFont val="Arial"/>
        <family val="2"/>
      </rPr>
      <t xml:space="preserve"> mm²</t>
    </r>
    <r>
      <rPr>
        <sz val="10"/>
        <color indexed="8"/>
        <rFont val="Arial"/>
        <family val="2"/>
      </rPr>
      <t xml:space="preserve"> en fond de fouille</t>
    </r>
  </si>
  <si>
    <r>
      <t>Tableau Monté-Câblé</t>
    </r>
    <r>
      <rPr>
        <sz val="8"/>
        <rFont val="Arial"/>
        <family val="2"/>
      </rPr>
      <t xml:space="preserve"> (en atelier)</t>
    </r>
  </si>
  <si>
    <t>Boîtier Coupure d'Urgence T.G.B.T.</t>
  </si>
  <si>
    <t>Boîtier Arrêt d'Urgence à coup de poing rouge à accrochage</t>
  </si>
  <si>
    <r>
      <rPr>
        <u val="single"/>
        <sz val="10"/>
        <color indexed="8"/>
        <rFont val="Arial"/>
        <family val="2"/>
      </rPr>
      <t>Distribution T.G.B.T. :</t>
    </r>
    <r>
      <rPr>
        <sz val="10"/>
        <color indexed="8"/>
        <rFont val="Arial"/>
        <family val="2"/>
      </rPr>
      <t xml:space="preserve"> Conduits et Câbles</t>
    </r>
  </si>
  <si>
    <t>Percements, Adaptations, Accessoires, Rebouchages</t>
  </si>
  <si>
    <t>Conduits, Câblages, Essais, Contrôle, Recettage</t>
  </si>
  <si>
    <t>*  DEPARTEMENT DE L'HERAULT  *</t>
  </si>
  <si>
    <r>
      <t>Ingénierie 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S.a.s.</t>
    </r>
    <r>
      <rPr>
        <b/>
        <sz val="10"/>
        <rFont val="Times New Roman"/>
        <family val="1"/>
      </rPr>
      <t xml:space="preserve"> B.E.E.</t>
    </r>
    <r>
      <rPr>
        <sz val="10"/>
        <rFont val="Times New Roman"/>
        <family val="1"/>
      </rPr>
      <t xml:space="preserve"> Blancart &amp; Associés</t>
    </r>
  </si>
  <si>
    <r>
      <t xml:space="preserve">1, Rue des Plaqueminiers - 34 500 BEZIERS - </t>
    </r>
    <r>
      <rPr>
        <sz val="10"/>
        <rFont val="Wingdings"/>
        <family val="0"/>
      </rPr>
      <t>(</t>
    </r>
    <r>
      <rPr>
        <sz val="10"/>
        <rFont val="Times New Roman"/>
        <family val="1"/>
      </rPr>
      <t xml:space="preserve"> 04.67.11.07.71</t>
    </r>
  </si>
  <si>
    <t>S.a.s. B.E.E. Blancart &amp; Associés</t>
  </si>
  <si>
    <r>
      <t xml:space="preserve">Tél. : </t>
    </r>
    <r>
      <rPr>
        <b/>
        <sz val="9"/>
        <rFont val="Times New Roman"/>
        <family val="1"/>
      </rPr>
      <t>04/67/11/07/71</t>
    </r>
    <r>
      <rPr>
        <sz val="9"/>
        <rFont val="Times New Roman"/>
        <family val="1"/>
      </rPr>
      <t xml:space="preserve"> </t>
    </r>
  </si>
  <si>
    <t>11.05.1. / Alarme Incendie :</t>
  </si>
  <si>
    <t>Coffret en limite de propriété pour raccordement au réseau ENEDIS</t>
  </si>
  <si>
    <t>Liaison et raccordement de la Télé relève</t>
  </si>
  <si>
    <t>Inter en S A</t>
  </si>
  <si>
    <t>Détecteur automatique de présence en plafond</t>
  </si>
  <si>
    <t>BP lumineux sur télérupteur</t>
  </si>
  <si>
    <t>Alimentation chauffe-eau</t>
  </si>
  <si>
    <t>Conduits, Câblages, Pose, Raccordements</t>
  </si>
  <si>
    <t>Essais, Plan/Schéma, Dossier SSI</t>
  </si>
  <si>
    <t>Sous-Total Hors Taxes LOCALISATION / APPAREILLAGE</t>
  </si>
  <si>
    <t>Raccordement prise de terre générale, Barrette pour mesures, Liaisons équipotentielles, Collecteur de terre</t>
  </si>
  <si>
    <t>Report Sous-Total Hors Taxes LOCALISATION / APPAREILLAGE</t>
  </si>
  <si>
    <t>Installations électriques chantier + Eclairages avec maintenance</t>
  </si>
  <si>
    <t>Alimentation unité intérieure de climatisation</t>
  </si>
  <si>
    <r>
      <t xml:space="preserve">Lot </t>
    </r>
    <r>
      <rPr>
        <b/>
        <u val="single"/>
        <sz val="58"/>
        <rFont val="Times New Roman"/>
        <family val="1"/>
      </rPr>
      <t xml:space="preserve"> 12</t>
    </r>
    <r>
      <rPr>
        <b/>
        <u val="single"/>
        <sz val="46"/>
        <rFont val="Times New Roman"/>
        <family val="1"/>
      </rPr>
      <t xml:space="preserve">  </t>
    </r>
    <r>
      <rPr>
        <b/>
        <u val="single"/>
        <sz val="46"/>
        <rFont val="Calibri"/>
        <family val="2"/>
      </rPr>
      <t>É</t>
    </r>
    <r>
      <rPr>
        <b/>
        <u val="single"/>
        <sz val="46"/>
        <rFont val="Times New Roman"/>
        <family val="1"/>
      </rPr>
      <t xml:space="preserve">LECTRICITÉ
Courants Forts et Faibles
</t>
    </r>
  </si>
  <si>
    <t>AVRIL  2019</t>
  </si>
  <si>
    <r>
      <rPr>
        <u val="single"/>
        <sz val="10"/>
        <rFont val="Times New Roman"/>
        <family val="1"/>
      </rPr>
      <t xml:space="preserve">Architecte : </t>
    </r>
    <r>
      <rPr>
        <sz val="10"/>
        <rFont val="Times New Roman"/>
        <family val="1"/>
      </rPr>
      <t xml:space="preserve">Mme. </t>
    </r>
    <r>
      <rPr>
        <b/>
        <sz val="10"/>
        <rFont val="Times New Roman"/>
        <family val="1"/>
      </rPr>
      <t>C</t>
    </r>
    <r>
      <rPr>
        <sz val="10"/>
        <rFont val="Times New Roman"/>
        <family val="1"/>
      </rPr>
      <t xml:space="preserve">hristine </t>
    </r>
    <r>
      <rPr>
        <b/>
        <sz val="10"/>
        <rFont val="Times New Roman"/>
        <family val="1"/>
      </rPr>
      <t>BEL</t>
    </r>
    <r>
      <rPr>
        <sz val="10"/>
        <rFont val="Times New Roman"/>
        <family val="1"/>
      </rPr>
      <t xml:space="preserve"> - Architecte D.P.L.G.</t>
    </r>
  </si>
  <si>
    <r>
      <t xml:space="preserve">Les 4 vents - rue Campredon - 34 480  MAGALAS - </t>
    </r>
    <r>
      <rPr>
        <sz val="10"/>
        <rFont val="Wingdings"/>
        <family val="0"/>
      </rPr>
      <t>(</t>
    </r>
    <r>
      <rPr>
        <sz val="10"/>
        <rFont val="Times New Roman"/>
        <family val="1"/>
      </rPr>
      <t xml:space="preserve"> 04.67.36.62.08</t>
    </r>
  </si>
  <si>
    <t>E-mail : bel.christine@orange.fr</t>
  </si>
  <si>
    <t>E-mail : etudes@sas-bee.com</t>
  </si>
  <si>
    <t>12.01. / ORIGINE DES INSTALLATIONS</t>
  </si>
  <si>
    <t>12.01.1. / Préliminaires :</t>
  </si>
  <si>
    <t>12.01.2. / Alimentation Basse Tension :</t>
  </si>
  <si>
    <t>12.01.3. / Terre Générale :</t>
  </si>
  <si>
    <t>12.01.4. / Installations de Chantier :</t>
  </si>
  <si>
    <t>12.01.5. / Organes réglementaires de protection :</t>
  </si>
  <si>
    <t>12.01.6. / Dossiers :</t>
  </si>
  <si>
    <t>12.02. / DISTRIBUTION BASSE TENSION</t>
  </si>
  <si>
    <t>12.02.1. / Tableau Général Basse Tension :</t>
  </si>
  <si>
    <t>12.03. / LOCALISATION / APPAREILLAGE</t>
  </si>
  <si>
    <t>12.03. / LOCALISATION / APPAREILLAGE (suite)</t>
  </si>
  <si>
    <t>12.05. / COURANTS FAIBLES</t>
  </si>
  <si>
    <t>Conduits en VS Fourreaux pour pénétration du bâtiment,  Accessoires de pose</t>
  </si>
  <si>
    <t>Boîtier Coupure Ventilation</t>
  </si>
  <si>
    <t>Socle de P.C. II+T 16 A (IP55, IK10)</t>
  </si>
  <si>
    <t>Détecteur automatique de présence sur paroi</t>
  </si>
  <si>
    <t>Alimentation VMC avec inter. de proximité</t>
  </si>
  <si>
    <t>Alimentation P.A.C. avec inter. de proximité</t>
  </si>
  <si>
    <t>Alimentation adoucisseur</t>
  </si>
  <si>
    <t>BAES Evacuation + Etiquette</t>
  </si>
  <si>
    <t>BAES (étanche) Evacuation + Etiquette</t>
  </si>
  <si>
    <t>Bloc Ambiance 360 lumens</t>
  </si>
  <si>
    <r>
      <t>Tableau Signalisation de</t>
    </r>
    <r>
      <rPr>
        <b/>
        <sz val="10"/>
        <color indexed="8"/>
        <rFont val="Arial"/>
        <family val="2"/>
      </rPr>
      <t xml:space="preserve"> type 4</t>
    </r>
  </si>
  <si>
    <t xml:space="preserve">Déclencheur Manuel </t>
  </si>
  <si>
    <t>Diffuseur Lumineux</t>
  </si>
  <si>
    <t>Diffuseur Sonore de classe B</t>
  </si>
  <si>
    <t>Boîtier arrivée, Démarches auprès des services Orange</t>
  </si>
  <si>
    <t>12.05.2. / Téléphone / Informatique :</t>
  </si>
  <si>
    <t>*  PUISSERGUIER  *</t>
  </si>
  <si>
    <t>CONSTRUCTION D'UNE</t>
  </si>
  <si>
    <t>MAISON DE SANTE</t>
  </si>
  <si>
    <t>PLURIPROFESSIONNELLE</t>
  </si>
  <si>
    <t>D.  P.  G.  F.</t>
  </si>
  <si>
    <t>Décompte des Prix Général et Forfaitaire</t>
  </si>
  <si>
    <t>LE PRESENT QUANTITATIF N' EST DONNE QU'À TITRE INDICATIF &amp; INFORMATIF.</t>
  </si>
  <si>
    <t>L' ENTREPRISE EST SEULE RESPONSABLE DES QUANTITES SUR LESQUELLES ELLE S' ENGAGE,</t>
  </si>
  <si>
    <t>EN AUCUN CAS ELLE NE POURRA FAIRE VALOIR UNE QUELCONQUE MAJORATION</t>
  </si>
  <si>
    <t>OU DEMANDE DE TRAVAUX SUPPLEMENTAIRES</t>
  </si>
  <si>
    <t>Etablissement Recevant du Public de type U en 5° catégorie</t>
  </si>
  <si>
    <r>
      <t xml:space="preserve">Disjoncteur Abonné </t>
    </r>
    <r>
      <rPr>
        <b/>
        <sz val="10"/>
        <color indexed="8"/>
        <rFont val="Arial"/>
        <family val="2"/>
      </rPr>
      <t>4x160A</t>
    </r>
    <r>
      <rPr>
        <sz val="10"/>
        <color indexed="8"/>
        <rFont val="Arial"/>
        <family val="2"/>
      </rPr>
      <t xml:space="preserve"> - DR. </t>
    </r>
    <r>
      <rPr>
        <b/>
        <sz val="10"/>
        <color indexed="8"/>
        <rFont val="Arial"/>
        <family val="2"/>
      </rPr>
      <t>1 A Retardé</t>
    </r>
    <r>
      <rPr>
        <sz val="10"/>
        <color indexed="8"/>
        <rFont val="Arial"/>
        <family val="2"/>
      </rPr>
      <t xml:space="preserve"> + </t>
    </r>
    <r>
      <rPr>
        <u val="single"/>
        <sz val="10"/>
        <color indexed="8"/>
        <rFont val="Arial"/>
        <family val="2"/>
      </rPr>
      <t>Inter à coupure visible</t>
    </r>
  </si>
  <si>
    <r>
      <t xml:space="preserve">Mise en place d'un Branchement en </t>
    </r>
    <r>
      <rPr>
        <b/>
        <sz val="10"/>
        <color indexed="8"/>
        <rFont val="Arial"/>
        <family val="2"/>
      </rPr>
      <t xml:space="preserve">Type Jaune 50 kVA avec logette sur socle béton </t>
    </r>
    <r>
      <rPr>
        <sz val="10"/>
        <color indexed="8"/>
        <rFont val="Arial"/>
        <family val="2"/>
      </rPr>
      <t>y compris les démarches avec ENEDIS</t>
    </r>
  </si>
  <si>
    <r>
      <t xml:space="preserve">Alimentation T.G.B.T. </t>
    </r>
    <r>
      <rPr>
        <b/>
        <sz val="10"/>
        <color indexed="8"/>
        <rFont val="Arial"/>
        <family val="2"/>
      </rPr>
      <t>Alu. 4 x 120</t>
    </r>
    <r>
      <rPr>
        <sz val="10"/>
        <color indexed="8"/>
        <rFont val="Arial"/>
        <family val="2"/>
      </rPr>
      <t xml:space="preserve"> dans conduit enterrée et raccordement en Classe II</t>
    </r>
  </si>
  <si>
    <r>
      <t xml:space="preserve">NON COMPRIS : </t>
    </r>
    <r>
      <rPr>
        <sz val="12"/>
        <color indexed="8"/>
        <rFont val="Times New Roman"/>
        <family val="1"/>
      </rPr>
      <t xml:space="preserve">Génie Civil </t>
    </r>
    <r>
      <rPr>
        <sz val="10"/>
        <color indexed="8"/>
        <rFont val="Times New Roman"/>
        <family val="1"/>
      </rPr>
      <t xml:space="preserve">(tranchées, grillage, divers, chambre de tirage, socle béton) </t>
    </r>
    <r>
      <rPr>
        <sz val="12"/>
        <color indexed="8"/>
        <rFont val="Times New Roman"/>
        <family val="1"/>
      </rPr>
      <t xml:space="preserve"> au Lot VRD </t>
    </r>
  </si>
  <si>
    <t>Liaisons équipotentielles</t>
  </si>
  <si>
    <t>L.E.S. Cabinet dentaire et radiologie panoramique</t>
  </si>
  <si>
    <r>
      <rPr>
        <u val="single"/>
        <sz val="10"/>
        <color indexed="8"/>
        <rFont val="Arial"/>
        <family val="2"/>
      </rPr>
      <t>ERP type U - Branchement Type Jaune :</t>
    </r>
    <r>
      <rPr>
        <sz val="10"/>
        <color indexed="8"/>
        <rFont val="Arial"/>
        <family val="2"/>
      </rPr>
      <t xml:space="preserve"> Obtention du </t>
    </r>
    <r>
      <rPr>
        <b/>
        <sz val="10"/>
        <color indexed="8"/>
        <rFont val="Arial"/>
        <family val="2"/>
      </rPr>
      <t>CONSUEL</t>
    </r>
  </si>
  <si>
    <t>12.02.2. / Tableau Logement (G.T.L.) :</t>
  </si>
  <si>
    <t>Tableau y compris goulotte et raccordement</t>
  </si>
  <si>
    <t>12.02.4. / Coffrets de sécurité :</t>
  </si>
  <si>
    <t>12.02.5. / Distribution / Canalisations :</t>
  </si>
  <si>
    <t>12.02.3. / Dispositif de mesure des consommation :</t>
  </si>
  <si>
    <t>Système suivant descriptif (équipement au T.G.B.T.)</t>
  </si>
  <si>
    <t>P.M.</t>
  </si>
  <si>
    <t>//////</t>
  </si>
  <si>
    <r>
      <rPr>
        <u val="single"/>
        <sz val="10"/>
        <color indexed="8"/>
        <rFont val="Arial"/>
        <family val="2"/>
      </rPr>
      <t>Distribution Logement :</t>
    </r>
    <r>
      <rPr>
        <sz val="10"/>
        <color indexed="8"/>
        <rFont val="Arial"/>
        <family val="2"/>
      </rPr>
      <t xml:space="preserve"> Conduits et Câbles</t>
    </r>
  </si>
  <si>
    <t>Inter en SA</t>
  </si>
  <si>
    <t>BP commande radio</t>
  </si>
  <si>
    <t>Socle de P.C. II+T 16 A à encastrer</t>
  </si>
  <si>
    <t>Alimentation chauffe-eau électrique</t>
  </si>
  <si>
    <t>Alimentation fauteuil dentiste depuis faux plafond</t>
  </si>
  <si>
    <t>Alimentation matériel médical dentiste suivant besoin prestataire</t>
  </si>
  <si>
    <t>Gaines aiguillées et liaisons suivant besoin prestataire</t>
  </si>
  <si>
    <r>
      <t xml:space="preserve">Encastré 600x600, diffuseur polycarbonate, en </t>
    </r>
    <r>
      <rPr>
        <b/>
        <u val="single"/>
        <sz val="10"/>
        <color indexed="8"/>
        <rFont val="Arial"/>
        <family val="2"/>
      </rPr>
      <t>29,1 W à LED</t>
    </r>
  </si>
  <si>
    <r>
      <t xml:space="preserve">Spot encastré orientable, IP44, en </t>
    </r>
    <r>
      <rPr>
        <b/>
        <u val="single"/>
        <sz val="10"/>
        <color indexed="8"/>
        <rFont val="Arial"/>
        <family val="2"/>
      </rPr>
      <t xml:space="preserve">8,4 W à LED </t>
    </r>
  </si>
  <si>
    <t>12.03.2. / Cabinets dentistes :</t>
  </si>
  <si>
    <t>12.03.1. / Cabinets de consultations (sauf dentiste) :</t>
  </si>
  <si>
    <r>
      <t xml:space="preserve">Spot encastré orientable, IP44 et IK07, en </t>
    </r>
    <r>
      <rPr>
        <b/>
        <u val="single"/>
        <sz val="10"/>
        <color indexed="8"/>
        <rFont val="Arial"/>
        <family val="2"/>
      </rPr>
      <t xml:space="preserve">8,4 W à LED </t>
    </r>
  </si>
  <si>
    <r>
      <t xml:space="preserve">Encastré rond Downlight, IP44 et IK07, en </t>
    </r>
    <r>
      <rPr>
        <b/>
        <u val="single"/>
        <sz val="10"/>
        <color indexed="8"/>
        <rFont val="Arial"/>
        <family val="2"/>
      </rPr>
      <t>17 W</t>
    </r>
    <r>
      <rPr>
        <u val="single"/>
        <sz val="10"/>
        <color indexed="8"/>
        <rFont val="Arial"/>
        <family val="2"/>
      </rPr>
      <t xml:space="preserve"> à </t>
    </r>
    <r>
      <rPr>
        <b/>
        <u val="single"/>
        <sz val="10"/>
        <color indexed="8"/>
        <rFont val="Arial"/>
        <family val="2"/>
      </rPr>
      <t>LED</t>
    </r>
  </si>
  <si>
    <t>Socle de P.C. II+T 16 A sur goulotte</t>
  </si>
  <si>
    <t>Alimentation B.S.O.</t>
  </si>
  <si>
    <t>Goulotte blanche 3 compartiments, 2 couvercles, cadre 45x45</t>
  </si>
  <si>
    <t>Inter en V et V</t>
  </si>
  <si>
    <t>12.03.6. / Radiologie Panoramique, Local Air comprimé :</t>
  </si>
  <si>
    <t>12.03.3. / Secrétariats :</t>
  </si>
  <si>
    <t>Alimentation boitier VRV</t>
  </si>
  <si>
    <t>12.03.4. / Réunions et Cafétéria :</t>
  </si>
  <si>
    <t>Alimentation VR avec inter. montée et descente</t>
  </si>
  <si>
    <t>Alimentation plaque de cuisson</t>
  </si>
  <si>
    <t>12.03.5. / Hall, Rue, Circulations, Attentes :</t>
  </si>
  <si>
    <r>
      <t xml:space="preserve">Encastré rond Downlight diffusion 60°, IP54, en </t>
    </r>
    <r>
      <rPr>
        <b/>
        <u val="single"/>
        <sz val="10"/>
        <color indexed="8"/>
        <rFont val="Arial"/>
        <family val="2"/>
      </rPr>
      <t>16,3 W</t>
    </r>
    <r>
      <rPr>
        <u val="single"/>
        <sz val="10"/>
        <color indexed="8"/>
        <rFont val="Arial"/>
        <family val="2"/>
      </rPr>
      <t xml:space="preserve"> à </t>
    </r>
    <r>
      <rPr>
        <b/>
        <u val="single"/>
        <sz val="10"/>
        <color indexed="8"/>
        <rFont val="Arial"/>
        <family val="2"/>
      </rPr>
      <t>LED</t>
    </r>
  </si>
  <si>
    <r>
      <t xml:space="preserve">Suspension décorative, aluminium noir en </t>
    </r>
    <r>
      <rPr>
        <b/>
        <u val="single"/>
        <sz val="10"/>
        <color indexed="8"/>
        <rFont val="Arial"/>
        <family val="2"/>
      </rPr>
      <t>26 W à LED</t>
    </r>
  </si>
  <si>
    <t>Tableautin de commande sur télérupteur en plusieurs circuits</t>
  </si>
  <si>
    <t>12.03.10. / Extérieurs :</t>
  </si>
  <si>
    <r>
      <t xml:space="preserve">Plafonnier étanche à vasque polycarbonate, en </t>
    </r>
    <r>
      <rPr>
        <b/>
        <u val="single"/>
        <sz val="10"/>
        <color indexed="8"/>
        <rFont val="Arial"/>
        <family val="2"/>
      </rPr>
      <t>36 W</t>
    </r>
    <r>
      <rPr>
        <u val="single"/>
        <sz val="10"/>
        <color indexed="8"/>
        <rFont val="Arial"/>
        <family val="2"/>
      </rPr>
      <t xml:space="preserve"> à </t>
    </r>
    <r>
      <rPr>
        <b/>
        <u val="single"/>
        <sz val="10"/>
        <color indexed="8"/>
        <rFont val="Arial"/>
        <family val="2"/>
      </rPr>
      <t xml:space="preserve">LED </t>
    </r>
  </si>
  <si>
    <t>Inter en SA avec témoin lumineux</t>
  </si>
  <si>
    <t>Alimentation radiologie panoramique</t>
  </si>
  <si>
    <t>Contacte de position sur porte</t>
  </si>
  <si>
    <t>Témoins lumineux présence tension et RX</t>
  </si>
  <si>
    <t>Moniteur vidéo et caméra pour surveillance patient</t>
  </si>
  <si>
    <t>Alimentation extracteur avec inter de proximité</t>
  </si>
  <si>
    <t>Alimentation compresseur avec inter de proximité</t>
  </si>
  <si>
    <t>Alimentation aspirateur avec inter de proximité</t>
  </si>
  <si>
    <t>12.03.7. / Sanitaires :</t>
  </si>
  <si>
    <t>12.03.8. / Divers locaux techniques et stockage :</t>
  </si>
  <si>
    <r>
      <t xml:space="preserve">Hublot rond étanche avec détecteur HF en </t>
    </r>
    <r>
      <rPr>
        <b/>
        <u val="single"/>
        <sz val="10"/>
        <color indexed="8"/>
        <rFont val="Arial"/>
        <family val="2"/>
      </rPr>
      <t>15 W</t>
    </r>
    <r>
      <rPr>
        <u val="single"/>
        <sz val="10"/>
        <color indexed="8"/>
        <rFont val="Arial"/>
        <family val="2"/>
      </rPr>
      <t xml:space="preserve"> à </t>
    </r>
    <r>
      <rPr>
        <b/>
        <u val="single"/>
        <sz val="10"/>
        <color indexed="8"/>
        <rFont val="Arial"/>
        <family val="2"/>
      </rPr>
      <t>LED, IP55</t>
    </r>
  </si>
  <si>
    <t>Inter en SA  (IP55, IK10)</t>
  </si>
  <si>
    <t>Inter en en V et V  (IP55, IK10)</t>
  </si>
  <si>
    <t>Alimentation VMC en faux plafond avec inter. de proximité</t>
  </si>
  <si>
    <t>Alimentation baie serveur</t>
  </si>
  <si>
    <t>12.03.9. / Logement :</t>
  </si>
  <si>
    <r>
      <rPr>
        <b/>
        <u val="single"/>
        <sz val="10"/>
        <rFont val="Arial"/>
        <family val="2"/>
      </rPr>
      <t>Tableau :</t>
    </r>
    <r>
      <rPr>
        <sz val="10"/>
        <rFont val="Arial"/>
        <family val="2"/>
      </rPr>
      <t xml:space="preserve"> Abonné</t>
    </r>
    <r>
      <rPr>
        <b/>
        <sz val="10"/>
        <rFont val="Arial"/>
        <family val="2"/>
      </rPr>
      <t xml:space="preserve"> 6 kVA</t>
    </r>
    <r>
      <rPr>
        <sz val="10"/>
        <rFont val="Arial"/>
        <family val="2"/>
      </rPr>
      <t>, y compris goulotte et raccordement</t>
    </r>
  </si>
  <si>
    <r>
      <rPr>
        <b/>
        <u val="single"/>
        <sz val="10"/>
        <rFont val="Arial"/>
        <family val="2"/>
      </rPr>
      <t>Tableau de communication :</t>
    </r>
    <r>
      <rPr>
        <sz val="10"/>
        <rFont val="Arial"/>
        <family val="2"/>
      </rPr>
      <t xml:space="preserve"> Coffret avec DTI et DTIo préconnectorisée, panneau RJ45, boîtier coaxial, emplacement pour "box/adsl", </t>
    </r>
  </si>
  <si>
    <r>
      <t xml:space="preserve">Applique étanche </t>
    </r>
    <r>
      <rPr>
        <b/>
        <sz val="10"/>
        <color indexed="8"/>
        <rFont val="Arial"/>
        <family val="2"/>
      </rPr>
      <t>Classe II</t>
    </r>
    <r>
      <rPr>
        <sz val="10"/>
        <color indexed="8"/>
        <rFont val="Arial"/>
        <family val="2"/>
      </rPr>
      <t xml:space="preserve">, IP44, IK07, Classe II, en </t>
    </r>
    <r>
      <rPr>
        <b/>
        <u val="single"/>
        <sz val="10"/>
        <color indexed="8"/>
        <rFont val="Arial"/>
        <family val="2"/>
      </rPr>
      <t>12,9 W LED</t>
    </r>
  </si>
  <si>
    <t>Inter en S A à voyant</t>
  </si>
  <si>
    <t>Inter en V &amp; V</t>
  </si>
  <si>
    <t>P.C. II+T 16 A</t>
  </si>
  <si>
    <t>P.C. II+T 16 A / alimentation spécifique</t>
  </si>
  <si>
    <t>P.C. II+T 32 A</t>
  </si>
  <si>
    <t>Alimentation Chauffe-eau avec boite de raccordement</t>
  </si>
  <si>
    <t>Prise RJ 45 Téléphone / Télévision</t>
  </si>
  <si>
    <t>Ré-adaptateur RJ45 vers TV "rond"</t>
  </si>
  <si>
    <t>Alimentation volet roulant avec Inter Montée/Descente</t>
  </si>
  <si>
    <t>Détecteur Incendie DAAF</t>
  </si>
  <si>
    <r>
      <t xml:space="preserve">Plafonnier rond, cadre aluminium blanc, en </t>
    </r>
    <r>
      <rPr>
        <b/>
        <u val="single"/>
        <sz val="10"/>
        <color indexed="8"/>
        <rFont val="Arial"/>
        <family val="2"/>
      </rPr>
      <t>28 W LED</t>
    </r>
  </si>
  <si>
    <r>
      <t xml:space="preserve">Plafonnier rond, cadre aluminium blanc, en </t>
    </r>
    <r>
      <rPr>
        <b/>
        <u val="single"/>
        <sz val="10"/>
        <color indexed="8"/>
        <rFont val="Arial"/>
        <family val="2"/>
      </rPr>
      <t>15 W LED</t>
    </r>
  </si>
  <si>
    <r>
      <t xml:space="preserve">Hublot rond étanche en </t>
    </r>
    <r>
      <rPr>
        <b/>
        <u val="single"/>
        <sz val="10"/>
        <color indexed="8"/>
        <rFont val="Arial"/>
        <family val="2"/>
      </rPr>
      <t>24 W</t>
    </r>
    <r>
      <rPr>
        <u val="single"/>
        <sz val="10"/>
        <color indexed="8"/>
        <rFont val="Arial"/>
        <family val="2"/>
      </rPr>
      <t xml:space="preserve"> à </t>
    </r>
    <r>
      <rPr>
        <b/>
        <u val="single"/>
        <sz val="10"/>
        <color indexed="8"/>
        <rFont val="Arial"/>
        <family val="2"/>
      </rPr>
      <t>LED, IP55 et IK10</t>
    </r>
  </si>
  <si>
    <r>
      <t xml:space="preserve">Sèche serviettes, </t>
    </r>
    <r>
      <rPr>
        <u val="single"/>
        <sz val="10"/>
        <color indexed="8"/>
        <rFont val="Arial"/>
        <family val="2"/>
      </rPr>
      <t>en 500 + 1000 W</t>
    </r>
  </si>
  <si>
    <t>12.04. / ECLAIRAGE DE SECURITE</t>
  </si>
  <si>
    <t>Raccordement à la chambre de tirage existante avec conduits et pénétration au bâtiment</t>
  </si>
  <si>
    <t>Prise RJ 45 (plafond pour borne WIFI en attente)</t>
  </si>
  <si>
    <r>
      <t>Baie serveur 8</t>
    </r>
    <r>
      <rPr>
        <u val="single"/>
        <sz val="10"/>
        <rFont val="Arial"/>
        <family val="2"/>
      </rPr>
      <t>00x800x2000</t>
    </r>
    <r>
      <rPr>
        <sz val="10"/>
        <rFont val="Arial"/>
        <family val="2"/>
      </rPr>
      <t xml:space="preserve"> 42 U suivant CCTP</t>
    </r>
  </si>
  <si>
    <t>Antennes avec fixation et canalisations de descente d'antennes</t>
  </si>
  <si>
    <t>Prise TV</t>
  </si>
  <si>
    <t>Centrale à 2 boucles avec transmetteur</t>
  </si>
  <si>
    <t>Radar 7/8 m double technologie</t>
  </si>
  <si>
    <t>Sirène intérieure</t>
  </si>
  <si>
    <t>12.05.3. / Télévision :</t>
  </si>
  <si>
    <t>12.05.4. / Alarme Intrusion :</t>
  </si>
  <si>
    <t>Sirène extérieure avec Flash</t>
  </si>
  <si>
    <t>Clavier avec badge</t>
  </si>
  <si>
    <t>Poussoir lumineux d'ouverture de porte</t>
  </si>
  <si>
    <t>Lecteur de badge</t>
  </si>
  <si>
    <t>Poste intérieur "mains libre", Ecran couleur, Boucle magnétique</t>
  </si>
  <si>
    <t>Conduits, Câblages, Raccordements, Essais, Mise en service</t>
  </si>
  <si>
    <t>Platine extérieure encastré Anti-vandale  avec Caméra couleur</t>
  </si>
  <si>
    <t xml:space="preserve">Badges </t>
  </si>
  <si>
    <t>12.05.5. / Contrôle d'Accès :</t>
  </si>
  <si>
    <r>
      <t xml:space="preserve">Projecteur étanche orientable IP66, en </t>
    </r>
    <r>
      <rPr>
        <b/>
        <u val="single"/>
        <sz val="10"/>
        <color indexed="8"/>
        <rFont val="Arial"/>
        <family val="2"/>
      </rPr>
      <t xml:space="preserve">48 W LED </t>
    </r>
  </si>
  <si>
    <r>
      <t xml:space="preserve">Hublot anti-vandale, Asymétrique et Détecteur HF, </t>
    </r>
    <r>
      <rPr>
        <b/>
        <u val="single"/>
        <sz val="10"/>
        <color indexed="8"/>
        <rFont val="Arial"/>
        <family val="2"/>
      </rPr>
      <t>22,4 W à LED</t>
    </r>
  </si>
  <si>
    <r>
      <t xml:space="preserve">Lanterne technique, diffusion symétrique, en </t>
    </r>
    <r>
      <rPr>
        <u val="single"/>
        <sz val="10"/>
        <color indexed="8"/>
        <rFont val="Arial"/>
        <family val="2"/>
      </rPr>
      <t>100,5 W LED</t>
    </r>
  </si>
  <si>
    <r>
      <t>Mât droit de</t>
    </r>
    <r>
      <rPr>
        <b/>
        <sz val="10"/>
        <color indexed="8"/>
        <rFont val="Arial"/>
        <family val="2"/>
      </rPr>
      <t xml:space="preserve"> 4,6 m</t>
    </r>
    <r>
      <rPr>
        <sz val="10"/>
        <color indexed="8"/>
        <rFont val="Arial"/>
        <family val="2"/>
      </rPr>
      <t xml:space="preserve"> aluminium laqué noir avec portillon de visite, tiges de fixation, mis à la terre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</si>
</sst>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0\ &quot;€&quot;"/>
    <numFmt numFmtId="167" formatCode="[$-40C]dddd\ d\ mmmm\ yyyy"/>
  </numFmts>
  <fonts count="92">
    <font>
      <sz val="10"/>
      <name val="Arial"/>
      <family val="0"/>
    </font>
    <font>
      <sz val="12"/>
      <name val="Times New Roman"/>
      <family val="1"/>
    </font>
    <font>
      <u val="single"/>
      <sz val="9"/>
      <name val="Times New Roman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u val="single"/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6"/>
      <color indexed="8"/>
      <name val="Arial"/>
      <family val="2"/>
    </font>
    <font>
      <u val="single"/>
      <sz val="14"/>
      <color indexed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u val="single"/>
      <sz val="36"/>
      <name val="Times New Roman"/>
      <family val="1"/>
    </font>
    <font>
      <b/>
      <u val="single"/>
      <sz val="26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48"/>
      <name val="Times New Roman"/>
      <family val="1"/>
    </font>
    <font>
      <sz val="12"/>
      <name val="Arial"/>
      <family val="2"/>
    </font>
    <font>
      <b/>
      <sz val="26"/>
      <name val="Times New Roman"/>
      <family val="1"/>
    </font>
    <font>
      <b/>
      <u val="single"/>
      <sz val="46"/>
      <name val="Times New Roman"/>
      <family val="1"/>
    </font>
    <font>
      <sz val="48"/>
      <name val="Arial"/>
      <family val="2"/>
    </font>
    <font>
      <sz val="40"/>
      <name val="Arial"/>
      <family val="2"/>
    </font>
    <font>
      <b/>
      <sz val="40"/>
      <name val="Times New Roman"/>
      <family val="1"/>
    </font>
    <font>
      <sz val="26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name val="Wingdings"/>
      <family val="0"/>
    </font>
    <font>
      <b/>
      <sz val="12"/>
      <name val="Calibri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u val="single"/>
      <sz val="14"/>
      <color indexed="8"/>
      <name val="Arial"/>
      <family val="2"/>
    </font>
    <font>
      <b/>
      <u val="single"/>
      <sz val="16"/>
      <color indexed="8"/>
      <name val="Arial"/>
      <family val="2"/>
    </font>
    <font>
      <i/>
      <u val="single"/>
      <sz val="12"/>
      <color indexed="8"/>
      <name val="Arial"/>
      <family val="2"/>
    </font>
    <font>
      <i/>
      <u val="single"/>
      <sz val="12"/>
      <name val="Arial"/>
      <family val="2"/>
    </font>
    <font>
      <i/>
      <sz val="10"/>
      <color indexed="8"/>
      <name val="Arial"/>
      <family val="2"/>
    </font>
    <font>
      <sz val="30"/>
      <name val="Arial"/>
      <family val="2"/>
    </font>
    <font>
      <b/>
      <u val="single"/>
      <sz val="46"/>
      <name val="Calibri"/>
      <family val="2"/>
    </font>
    <font>
      <b/>
      <u val="single"/>
      <sz val="58"/>
      <name val="Times New Roman"/>
      <family val="1"/>
    </font>
    <font>
      <b/>
      <u val="single"/>
      <sz val="40"/>
      <name val="Times New Roman"/>
      <family val="1"/>
    </font>
    <font>
      <b/>
      <sz val="10"/>
      <color indexed="8"/>
      <name val="Arial"/>
      <family val="2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28"/>
      <name val="Times New Roman"/>
      <family val="1"/>
    </font>
    <font>
      <u val="single"/>
      <sz val="8"/>
      <name val="Times New Roman"/>
      <family val="1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6" borderId="1" applyNumberFormat="0" applyAlignment="0" applyProtection="0"/>
    <xf numFmtId="0" fontId="79" fillId="0" borderId="2" applyNumberFormat="0" applyFill="0" applyAlignment="0" applyProtection="0"/>
    <xf numFmtId="0" fontId="0" fillId="27" borderId="3" applyNumberFormat="0" applyFont="0" applyAlignment="0" applyProtection="0"/>
    <xf numFmtId="0" fontId="80" fillId="28" borderId="1" applyNumberFormat="0" applyAlignment="0" applyProtection="0"/>
    <xf numFmtId="0" fontId="81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2" fillId="30" borderId="0" applyNumberFormat="0" applyBorder="0" applyAlignment="0" applyProtection="0"/>
    <xf numFmtId="9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84" fillId="26" borderId="4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0" fontId="91" fillId="32" borderId="9" applyNumberFormat="0" applyAlignment="0" applyProtection="0"/>
  </cellStyleXfs>
  <cellXfs count="273">
    <xf numFmtId="0" fontId="0" fillId="0" borderId="0" xfId="0" applyAlignment="1">
      <alignment/>
    </xf>
    <xf numFmtId="0" fontId="1" fillId="0" borderId="10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center" vertical="top" wrapText="1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4" fillId="0" borderId="20" xfId="0" applyFont="1" applyBorder="1" applyAlignment="1">
      <alignment horizontal="center" vertical="top" wrapText="1"/>
    </xf>
    <xf numFmtId="0" fontId="10" fillId="0" borderId="17" xfId="0" applyFont="1" applyBorder="1" applyAlignment="1">
      <alignment vertical="center" wrapText="1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right" vertical="center" wrapText="1"/>
    </xf>
    <xf numFmtId="0" fontId="6" fillId="0" borderId="21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right"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/>
    </xf>
    <xf numFmtId="0" fontId="23" fillId="0" borderId="13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6" fillId="0" borderId="2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top" wrapText="1"/>
    </xf>
    <xf numFmtId="44" fontId="0" fillId="0" borderId="0" xfId="50" applyFont="1" applyAlignment="1">
      <alignment/>
    </xf>
    <xf numFmtId="44" fontId="1" fillId="0" borderId="14" xfId="50" applyFont="1" applyBorder="1" applyAlignment="1" applyProtection="1">
      <alignment horizontal="center" vertical="center" wrapText="1"/>
      <protection/>
    </xf>
    <xf numFmtId="44" fontId="1" fillId="0" borderId="13" xfId="50" applyFont="1" applyBorder="1" applyAlignment="1" applyProtection="1">
      <alignment horizontal="center" vertical="center" wrapText="1"/>
      <protection/>
    </xf>
    <xf numFmtId="44" fontId="1" fillId="0" borderId="15" xfId="5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166" fontId="20" fillId="0" borderId="22" xfId="50" applyNumberFormat="1" applyFont="1" applyBorder="1" applyAlignment="1" applyProtection="1">
      <alignment horizontal="center" vertical="center" wrapText="1"/>
      <protection/>
    </xf>
    <xf numFmtId="166" fontId="0" fillId="0" borderId="0" xfId="0" applyNumberFormat="1" applyBorder="1" applyAlignment="1">
      <alignment/>
    </xf>
    <xf numFmtId="166" fontId="0" fillId="0" borderId="24" xfId="0" applyNumberFormat="1" applyBorder="1" applyAlignment="1">
      <alignment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vertical="center"/>
    </xf>
    <xf numFmtId="0" fontId="3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5" xfId="47" applyNumberFormat="1" applyFont="1" applyBorder="1" applyAlignment="1">
      <alignment horizontal="center" vertical="center" wrapText="1"/>
    </xf>
    <xf numFmtId="44" fontId="19" fillId="0" borderId="22" xfId="50" applyFont="1" applyBorder="1" applyAlignment="1">
      <alignment horizontal="center" vertical="center" wrapText="1"/>
    </xf>
    <xf numFmtId="44" fontId="1" fillId="0" borderId="21" xfId="50" applyFont="1" applyBorder="1" applyAlignment="1">
      <alignment horizontal="center" vertical="center" wrapText="1"/>
    </xf>
    <xf numFmtId="0" fontId="34" fillId="0" borderId="13" xfId="0" applyFont="1" applyBorder="1" applyAlignment="1" applyProtection="1">
      <alignment horizontal="center" vertical="center" wrapText="1"/>
      <protection locked="0"/>
    </xf>
    <xf numFmtId="0" fontId="1" fillId="0" borderId="13" xfId="47" applyNumberFormat="1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vertical="center" wrapText="1"/>
    </xf>
    <xf numFmtId="0" fontId="34" fillId="0" borderId="15" xfId="0" applyFont="1" applyBorder="1" applyAlignment="1" applyProtection="1">
      <alignment horizontal="center" vertical="center" wrapText="1"/>
      <protection locked="0"/>
    </xf>
    <xf numFmtId="0" fontId="1" fillId="0" borderId="15" xfId="47" applyNumberFormat="1" applyFont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center"/>
    </xf>
    <xf numFmtId="0" fontId="15" fillId="0" borderId="0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0" fontId="8" fillId="0" borderId="25" xfId="0" applyFont="1" applyBorder="1" applyAlignment="1">
      <alignment wrapText="1"/>
    </xf>
    <xf numFmtId="0" fontId="1" fillId="0" borderId="14" xfId="0" applyFont="1" applyFill="1" applyBorder="1" applyAlignment="1">
      <alignment vertical="top" wrapText="1"/>
    </xf>
    <xf numFmtId="0" fontId="40" fillId="0" borderId="14" xfId="0" applyFont="1" applyBorder="1" applyAlignment="1">
      <alignment horizontal="center" vertical="center" wrapText="1"/>
    </xf>
    <xf numFmtId="0" fontId="0" fillId="0" borderId="0" xfId="47" applyNumberFormat="1" applyFont="1" applyBorder="1" applyAlignment="1">
      <alignment/>
    </xf>
    <xf numFmtId="0" fontId="16" fillId="0" borderId="0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left" vertical="top" wrapText="1"/>
    </xf>
    <xf numFmtId="0" fontId="44" fillId="0" borderId="0" xfId="0" applyFont="1" applyBorder="1" applyAlignment="1">
      <alignment horizontal="center" vertical="center" wrapText="1"/>
    </xf>
    <xf numFmtId="0" fontId="42" fillId="0" borderId="0" xfId="47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center" vertical="center" wrapText="1"/>
    </xf>
    <xf numFmtId="44" fontId="6" fillId="0" borderId="20" xfId="50" applyFont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top" wrapText="1"/>
    </xf>
    <xf numFmtId="166" fontId="1" fillId="0" borderId="22" xfId="0" applyNumberFormat="1" applyFont="1" applyBorder="1" applyAlignment="1">
      <alignment horizontal="center" vertical="top" wrapText="1"/>
    </xf>
    <xf numFmtId="166" fontId="6" fillId="0" borderId="22" xfId="0" applyNumberFormat="1" applyFont="1" applyBorder="1" applyAlignment="1">
      <alignment horizontal="right" vertical="center" wrapText="1"/>
    </xf>
    <xf numFmtId="166" fontId="1" fillId="0" borderId="22" xfId="0" applyNumberFormat="1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>
      <alignment horizontal="center" vertical="center" wrapText="1"/>
    </xf>
    <xf numFmtId="0" fontId="23" fillId="0" borderId="14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top" wrapText="1"/>
    </xf>
    <xf numFmtId="0" fontId="10" fillId="0" borderId="16" xfId="0" applyFont="1" applyBorder="1" applyAlignment="1">
      <alignment vertical="top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6" fontId="6" fillId="0" borderId="22" xfId="50" applyNumberFormat="1" applyFont="1" applyBorder="1" applyAlignment="1" applyProtection="1">
      <alignment horizontal="center" vertical="center" wrapText="1"/>
      <protection/>
    </xf>
    <xf numFmtId="0" fontId="45" fillId="0" borderId="0" xfId="0" applyFont="1" applyAlignment="1">
      <alignment vertical="center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top" wrapText="1"/>
    </xf>
    <xf numFmtId="44" fontId="1" fillId="0" borderId="17" xfId="5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1" fillId="0" borderId="0" xfId="47" applyNumberFormat="1" applyFont="1" applyBorder="1" applyAlignment="1" applyProtection="1">
      <alignment horizontal="center" vertical="center" wrapText="1"/>
      <protection/>
    </xf>
    <xf numFmtId="0" fontId="50" fillId="0" borderId="25" xfId="0" applyFont="1" applyBorder="1" applyAlignment="1">
      <alignment vertical="center" wrapText="1"/>
    </xf>
    <xf numFmtId="0" fontId="50" fillId="0" borderId="22" xfId="0" applyFont="1" applyBorder="1" applyAlignment="1">
      <alignment vertical="center" wrapText="1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0" fontId="1" fillId="0" borderId="20" xfId="47" applyNumberFormat="1" applyFont="1" applyBorder="1" applyAlignment="1" applyProtection="1">
      <alignment horizontal="center" vertical="center" wrapText="1"/>
      <protection/>
    </xf>
    <xf numFmtId="44" fontId="1" fillId="0" borderId="22" xfId="5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>
      <alignment vertical="center" wrapText="1"/>
    </xf>
    <xf numFmtId="44" fontId="0" fillId="0" borderId="0" xfId="0" applyNumberFormat="1" applyAlignment="1">
      <alignment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44" fontId="19" fillId="0" borderId="14" xfId="5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9" fillId="0" borderId="0" xfId="47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47" applyNumberFormat="1" applyFont="1" applyBorder="1" applyAlignment="1">
      <alignment/>
    </xf>
    <xf numFmtId="0" fontId="32" fillId="0" borderId="0" xfId="0" applyFont="1" applyBorder="1" applyAlignment="1">
      <alignment horizontal="center"/>
    </xf>
    <xf numFmtId="0" fontId="32" fillId="0" borderId="0" xfId="47" applyNumberFormat="1" applyFont="1" applyBorder="1" applyAlignment="1">
      <alignment horizontal="center"/>
    </xf>
    <xf numFmtId="44" fontId="0" fillId="0" borderId="0" xfId="50" applyFont="1" applyBorder="1" applyAlignment="1">
      <alignment/>
    </xf>
    <xf numFmtId="0" fontId="0" fillId="0" borderId="17" xfId="0" applyBorder="1" applyAlignment="1">
      <alignment vertical="center"/>
    </xf>
    <xf numFmtId="0" fontId="10" fillId="0" borderId="27" xfId="0" applyFont="1" applyBorder="1" applyAlignment="1">
      <alignment vertical="center" wrapText="1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>
      <alignment horizontal="center" vertical="center" wrapText="1"/>
    </xf>
    <xf numFmtId="44" fontId="1" fillId="0" borderId="28" xfId="50" applyFont="1" applyBorder="1" applyAlignment="1" applyProtection="1">
      <alignment horizontal="center" vertical="center" wrapText="1"/>
      <protection/>
    </xf>
    <xf numFmtId="0" fontId="10" fillId="0" borderId="28" xfId="0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44" fontId="6" fillId="0" borderId="20" xfId="50" applyFont="1" applyBorder="1" applyAlignment="1" applyProtection="1">
      <alignment horizontal="center" vertical="center" wrapText="1"/>
      <protection/>
    </xf>
    <xf numFmtId="0" fontId="10" fillId="0" borderId="28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4" fillId="0" borderId="28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wrapText="1"/>
    </xf>
    <xf numFmtId="44" fontId="1" fillId="0" borderId="28" xfId="50" applyFont="1" applyBorder="1" applyAlignment="1">
      <alignment horizontal="right" vertical="center" wrapText="1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9" fillId="0" borderId="28" xfId="0" applyFont="1" applyBorder="1" applyAlignment="1">
      <alignment horizontal="center" vertical="center" wrapText="1"/>
    </xf>
    <xf numFmtId="166" fontId="4" fillId="0" borderId="20" xfId="0" applyNumberFormat="1" applyFont="1" applyBorder="1" applyAlignment="1">
      <alignment horizontal="center" vertical="top" wrapText="1"/>
    </xf>
    <xf numFmtId="0" fontId="1" fillId="0" borderId="29" xfId="0" applyFont="1" applyBorder="1" applyAlignment="1">
      <alignment horizontal="right" vertical="top" wrapText="1"/>
    </xf>
    <xf numFmtId="0" fontId="11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1" fillId="0" borderId="22" xfId="0" applyFont="1" applyBorder="1" applyAlignment="1">
      <alignment horizontal="center" wrapText="1"/>
    </xf>
    <xf numFmtId="0" fontId="6" fillId="0" borderId="22" xfId="0" applyFont="1" applyBorder="1" applyAlignment="1">
      <alignment vertical="center" wrapText="1"/>
    </xf>
    <xf numFmtId="0" fontId="1" fillId="0" borderId="30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38" fillId="0" borderId="22" xfId="0" applyFont="1" applyBorder="1" applyAlignment="1">
      <alignment horizontal="right" vertical="center" wrapText="1"/>
    </xf>
    <xf numFmtId="0" fontId="15" fillId="0" borderId="27" xfId="0" applyFont="1" applyBorder="1" applyAlignment="1">
      <alignment vertical="top" wrapText="1"/>
    </xf>
    <xf numFmtId="0" fontId="0" fillId="0" borderId="27" xfId="47" applyNumberFormat="1" applyFont="1" applyBorder="1" applyAlignment="1">
      <alignment/>
    </xf>
    <xf numFmtId="0" fontId="0" fillId="0" borderId="0" xfId="0" applyBorder="1" applyAlignment="1">
      <alignment/>
    </xf>
    <xf numFmtId="44" fontId="0" fillId="0" borderId="0" xfId="50" applyFont="1" applyBorder="1" applyAlignment="1">
      <alignment/>
    </xf>
    <xf numFmtId="44" fontId="9" fillId="0" borderId="0" xfId="50" applyFont="1" applyBorder="1" applyAlignment="1">
      <alignment horizontal="center"/>
    </xf>
    <xf numFmtId="0" fontId="9" fillId="0" borderId="0" xfId="0" applyFont="1" applyBorder="1" applyAlignment="1">
      <alignment/>
    </xf>
    <xf numFmtId="44" fontId="32" fillId="0" borderId="0" xfId="50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27" xfId="0" applyFont="1" applyBorder="1" applyAlignment="1">
      <alignment horizontal="right" vertical="center" wrapText="1"/>
    </xf>
    <xf numFmtId="44" fontId="0" fillId="0" borderId="27" xfId="50" applyFont="1" applyBorder="1" applyAlignment="1">
      <alignment/>
    </xf>
    <xf numFmtId="44" fontId="0" fillId="0" borderId="0" xfId="50" applyFont="1" applyBorder="1" applyAlignment="1">
      <alignment horizontal="center" vertical="top" wrapText="1"/>
    </xf>
    <xf numFmtId="44" fontId="43" fillId="0" borderId="0" xfId="5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/>
    </xf>
    <xf numFmtId="0" fontId="49" fillId="0" borderId="0" xfId="0" applyFont="1" applyBorder="1" applyAlignment="1">
      <alignment vertical="center" wrapText="1"/>
    </xf>
    <xf numFmtId="0" fontId="19" fillId="0" borderId="13" xfId="49" applyNumberFormat="1" applyFont="1" applyBorder="1" applyAlignment="1">
      <alignment horizontal="center" vertical="center" wrapText="1"/>
    </xf>
    <xf numFmtId="44" fontId="0" fillId="0" borderId="13" xfId="5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20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14" fillId="33" borderId="20" xfId="0" applyFont="1" applyFill="1" applyBorder="1" applyAlignment="1">
      <alignment horizontal="center" vertical="center" wrapText="1"/>
    </xf>
    <xf numFmtId="166" fontId="8" fillId="0" borderId="2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2" fillId="0" borderId="2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6" fillId="0" borderId="28" xfId="0" applyFont="1" applyBorder="1" applyAlignment="1">
      <alignment vertical="center" wrapText="1"/>
    </xf>
    <xf numFmtId="166" fontId="12" fillId="0" borderId="25" xfId="0" applyNumberFormat="1" applyFont="1" applyBorder="1" applyAlignment="1">
      <alignment horizontal="center" vertical="center" wrapText="1"/>
    </xf>
    <xf numFmtId="166" fontId="12" fillId="0" borderId="24" xfId="0" applyNumberFormat="1" applyFont="1" applyBorder="1" applyAlignment="1">
      <alignment horizontal="center" vertical="center" wrapText="1"/>
    </xf>
    <xf numFmtId="166" fontId="12" fillId="0" borderId="20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66" fontId="41" fillId="0" borderId="16" xfId="0" applyNumberFormat="1" applyFont="1" applyBorder="1" applyAlignment="1">
      <alignment horizontal="center" vertical="center" wrapText="1"/>
    </xf>
    <xf numFmtId="166" fontId="41" fillId="0" borderId="27" xfId="0" applyNumberFormat="1" applyFont="1" applyBorder="1" applyAlignment="1">
      <alignment horizontal="center" vertical="center" wrapText="1"/>
    </xf>
    <xf numFmtId="166" fontId="41" fillId="0" borderId="28" xfId="0" applyNumberFormat="1" applyFont="1" applyBorder="1" applyAlignment="1">
      <alignment horizontal="center" vertical="center" wrapText="1"/>
    </xf>
    <xf numFmtId="166" fontId="39" fillId="33" borderId="16" xfId="0" applyNumberFormat="1" applyFont="1" applyFill="1" applyBorder="1" applyAlignment="1">
      <alignment horizontal="center" vertical="center" wrapText="1"/>
    </xf>
    <xf numFmtId="166" fontId="39" fillId="33" borderId="27" xfId="0" applyNumberFormat="1" applyFont="1" applyFill="1" applyBorder="1" applyAlignment="1">
      <alignment horizontal="center" vertical="center" wrapText="1"/>
    </xf>
    <xf numFmtId="166" fontId="39" fillId="33" borderId="28" xfId="0" applyNumberFormat="1" applyFont="1" applyFill="1" applyBorder="1" applyAlignment="1">
      <alignment horizontal="center" vertical="center" wrapText="1"/>
    </xf>
    <xf numFmtId="166" fontId="39" fillId="33" borderId="18" xfId="0" applyNumberFormat="1" applyFont="1" applyFill="1" applyBorder="1" applyAlignment="1">
      <alignment horizontal="center" vertical="center" wrapText="1"/>
    </xf>
    <xf numFmtId="166" fontId="39" fillId="33" borderId="0" xfId="0" applyNumberFormat="1" applyFont="1" applyFill="1" applyBorder="1" applyAlignment="1">
      <alignment horizontal="center" vertical="center" wrapText="1"/>
    </xf>
    <xf numFmtId="166" fontId="39" fillId="33" borderId="17" xfId="0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44" fontId="0" fillId="0" borderId="0" xfId="52" applyFont="1" applyBorder="1" applyAlignment="1">
      <alignment vertical="center"/>
    </xf>
    <xf numFmtId="43" fontId="0" fillId="0" borderId="17" xfId="49" applyFont="1" applyBorder="1" applyAlignment="1">
      <alignment vertical="center"/>
    </xf>
    <xf numFmtId="49" fontId="71" fillId="0" borderId="23" xfId="0" applyNumberFormat="1" applyFont="1" applyBorder="1" applyAlignment="1">
      <alignment horizontal="center" vertical="center"/>
    </xf>
    <xf numFmtId="49" fontId="71" fillId="0" borderId="21" xfId="0" applyNumberFormat="1" applyFont="1" applyBorder="1" applyAlignment="1">
      <alignment horizontal="center" vertical="center"/>
    </xf>
    <xf numFmtId="49" fontId="71" fillId="0" borderId="12" xfId="0" applyNumberFormat="1" applyFont="1" applyBorder="1" applyAlignment="1">
      <alignment horizontal="center" vertical="center"/>
    </xf>
    <xf numFmtId="0" fontId="72" fillId="0" borderId="16" xfId="0" applyFont="1" applyBorder="1" applyAlignment="1">
      <alignment horizontal="center" vertical="center"/>
    </xf>
    <xf numFmtId="0" fontId="72" fillId="0" borderId="27" xfId="0" applyFont="1" applyBorder="1" applyAlignment="1">
      <alignment horizontal="center" vertical="center"/>
    </xf>
    <xf numFmtId="0" fontId="72" fillId="0" borderId="28" xfId="0" applyFont="1" applyBorder="1" applyAlignment="1">
      <alignment horizontal="center" vertical="center"/>
    </xf>
    <xf numFmtId="0" fontId="72" fillId="0" borderId="18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2" fillId="0" borderId="17" xfId="0" applyFont="1" applyBorder="1" applyAlignment="1">
      <alignment horizontal="center" vertical="center"/>
    </xf>
    <xf numFmtId="0" fontId="72" fillId="0" borderId="23" xfId="0" applyFont="1" applyBorder="1" applyAlignment="1">
      <alignment horizontal="center" vertical="center"/>
    </xf>
    <xf numFmtId="0" fontId="72" fillId="0" borderId="21" xfId="0" applyFont="1" applyBorder="1" applyAlignment="1">
      <alignment horizontal="center" vertical="center"/>
    </xf>
    <xf numFmtId="0" fontId="72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34" fillId="0" borderId="13" xfId="0" applyFont="1" applyBorder="1" applyAlignment="1">
      <alignment horizontal="center" vertical="center" wrapText="1"/>
    </xf>
    <xf numFmtId="0" fontId="1" fillId="0" borderId="0" xfId="49" applyNumberFormat="1" applyFont="1" applyBorder="1" applyAlignment="1" applyProtection="1">
      <alignment horizontal="center" vertical="center" wrapText="1"/>
      <protection hidden="1"/>
    </xf>
    <xf numFmtId="44" fontId="1" fillId="0" borderId="13" xfId="50" applyFont="1" applyBorder="1" applyAlignment="1" applyProtection="1">
      <alignment horizontal="left" vertical="center" wrapText="1"/>
      <protection hidden="1"/>
    </xf>
    <xf numFmtId="0" fontId="0" fillId="0" borderId="13" xfId="0" applyFont="1" applyBorder="1" applyAlignment="1">
      <alignment vertical="center" wrapText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1" fillId="0" borderId="0" xfId="0" applyFont="1" applyBorder="1" applyAlignment="1" applyProtection="1">
      <alignment horizontal="center" vertical="center" wrapText="1"/>
      <protection hidden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Currency" xfId="50"/>
    <cellStyle name="Currency [0]" xfId="51"/>
    <cellStyle name="Monétaire 2" xfId="52"/>
    <cellStyle name="Neutr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328"/>
  <sheetViews>
    <sheetView showZeros="0" tabSelected="1" view="pageBreakPreview" zoomScale="120" zoomScaleSheetLayoutView="120" workbookViewId="0" topLeftCell="A228">
      <selection activeCell="D230" sqref="D230"/>
    </sheetView>
  </sheetViews>
  <sheetFormatPr defaultColWidth="11.421875" defaultRowHeight="12.75"/>
  <cols>
    <col min="1" max="1" width="1.1484375" style="0" customWidth="1"/>
    <col min="2" max="2" width="57.421875" style="0" customWidth="1"/>
    <col min="3" max="3" width="8.7109375" style="0" customWidth="1"/>
    <col min="4" max="5" width="10.7109375" style="0" customWidth="1"/>
    <col min="6" max="6" width="13.57421875" style="55" customWidth="1"/>
    <col min="7" max="7" width="19.28125" style="0" customWidth="1"/>
    <col min="8" max="8" width="11.8515625" style="0" bestFit="1" customWidth="1"/>
    <col min="9" max="9" width="12.28125" style="0" bestFit="1" customWidth="1"/>
  </cols>
  <sheetData>
    <row r="1" spans="1:7" ht="15.75">
      <c r="A1" s="192" t="s">
        <v>53</v>
      </c>
      <c r="B1" s="192"/>
      <c r="C1" s="192"/>
      <c r="D1" s="192"/>
      <c r="E1" s="192"/>
      <c r="F1" s="192"/>
      <c r="G1" s="192"/>
    </row>
    <row r="2" spans="1:7" ht="15">
      <c r="A2" s="129"/>
      <c r="B2" s="129"/>
      <c r="C2" s="129"/>
      <c r="D2" s="129"/>
      <c r="E2" s="129"/>
      <c r="F2" s="129"/>
      <c r="G2" s="169"/>
    </row>
    <row r="3" spans="1:7" ht="33">
      <c r="A3" s="200" t="s">
        <v>106</v>
      </c>
      <c r="B3" s="200"/>
      <c r="C3" s="200"/>
      <c r="D3" s="200"/>
      <c r="E3" s="200"/>
      <c r="F3" s="200"/>
      <c r="G3" s="200"/>
    </row>
    <row r="4" spans="1:7" ht="23.25" customHeight="1">
      <c r="A4" s="130"/>
      <c r="B4" s="130"/>
      <c r="C4" s="130"/>
      <c r="D4" s="130"/>
      <c r="E4" s="130"/>
      <c r="F4" s="130"/>
      <c r="G4" s="130"/>
    </row>
    <row r="5" spans="1:7" ht="23.25" customHeight="1">
      <c r="A5" s="130"/>
      <c r="B5" s="130"/>
      <c r="C5" s="130"/>
      <c r="D5" s="130"/>
      <c r="E5" s="130"/>
      <c r="F5" s="130"/>
      <c r="G5" s="130"/>
    </row>
    <row r="6" spans="1:7" ht="16.5" customHeight="1">
      <c r="A6" s="130"/>
      <c r="B6" s="130"/>
      <c r="C6" s="130"/>
      <c r="D6" s="130"/>
      <c r="E6" s="130"/>
      <c r="F6" s="130"/>
      <c r="G6" s="130"/>
    </row>
    <row r="7" spans="1:7" ht="15">
      <c r="A7" s="129"/>
      <c r="B7" s="129"/>
      <c r="C7" s="129"/>
      <c r="D7" s="129"/>
      <c r="E7" s="129"/>
      <c r="F7" s="131"/>
      <c r="G7" s="169"/>
    </row>
    <row r="8" spans="1:7" s="109" customFormat="1" ht="60" customHeight="1">
      <c r="A8" s="193" t="s">
        <v>107</v>
      </c>
      <c r="B8" s="193"/>
      <c r="C8" s="193"/>
      <c r="D8" s="193"/>
      <c r="E8" s="193"/>
      <c r="F8" s="193"/>
      <c r="G8" s="194"/>
    </row>
    <row r="9" spans="1:7" s="66" customFormat="1" ht="60" customHeight="1">
      <c r="A9" s="193" t="s">
        <v>108</v>
      </c>
      <c r="B9" s="195"/>
      <c r="C9" s="195"/>
      <c r="D9" s="195"/>
      <c r="E9" s="195"/>
      <c r="F9" s="195"/>
      <c r="G9" s="196"/>
    </row>
    <row r="10" spans="1:7" s="66" customFormat="1" ht="60" customHeight="1">
      <c r="A10" s="193" t="s">
        <v>109</v>
      </c>
      <c r="B10" s="195"/>
      <c r="C10" s="195"/>
      <c r="D10" s="195"/>
      <c r="E10" s="195"/>
      <c r="F10" s="195"/>
      <c r="G10" s="196"/>
    </row>
    <row r="11" spans="1:7" s="67" customFormat="1" ht="49.5">
      <c r="A11" s="197" t="s">
        <v>0</v>
      </c>
      <c r="B11" s="197"/>
      <c r="C11" s="197"/>
      <c r="D11" s="197"/>
      <c r="E11" s="197"/>
      <c r="F11" s="197"/>
      <c r="G11" s="198"/>
    </row>
    <row r="12" spans="1:7" s="67" customFormat="1" ht="15.75" customHeight="1">
      <c r="A12" s="134"/>
      <c r="B12" s="134"/>
      <c r="C12" s="134"/>
      <c r="D12" s="134"/>
      <c r="E12" s="134"/>
      <c r="F12" s="135"/>
      <c r="G12" s="171"/>
    </row>
    <row r="13" spans="1:7" s="67" customFormat="1" ht="15.75" customHeight="1">
      <c r="A13" s="134"/>
      <c r="B13" s="134"/>
      <c r="C13" s="134"/>
      <c r="D13" s="134"/>
      <c r="E13" s="134"/>
      <c r="F13" s="135"/>
      <c r="G13" s="171"/>
    </row>
    <row r="14" spans="1:7" s="67" customFormat="1" ht="15.75" customHeight="1">
      <c r="A14" s="134"/>
      <c r="B14" s="134"/>
      <c r="C14" s="134"/>
      <c r="D14" s="134"/>
      <c r="E14" s="134"/>
      <c r="F14" s="135"/>
      <c r="G14" s="171"/>
    </row>
    <row r="15" spans="1:7" s="67" customFormat="1" ht="15.75" customHeight="1">
      <c r="A15" s="134"/>
      <c r="B15" s="134"/>
      <c r="C15" s="134"/>
      <c r="D15" s="134"/>
      <c r="E15" s="134"/>
      <c r="F15" s="135"/>
      <c r="G15" s="171"/>
    </row>
    <row r="16" spans="1:7" ht="15.75" customHeight="1">
      <c r="A16" s="129"/>
      <c r="B16" s="132"/>
      <c r="C16" s="132"/>
      <c r="D16" s="132"/>
      <c r="E16" s="132"/>
      <c r="F16" s="133"/>
      <c r="G16" s="136"/>
    </row>
    <row r="17" spans="1:7" s="66" customFormat="1" ht="118.5" customHeight="1">
      <c r="A17" s="199" t="s">
        <v>72</v>
      </c>
      <c r="B17" s="195"/>
      <c r="C17" s="195"/>
      <c r="D17" s="195"/>
      <c r="E17" s="195"/>
      <c r="F17" s="195"/>
      <c r="G17" s="196"/>
    </row>
    <row r="18" spans="1:7" s="67" customFormat="1" ht="15.75" customHeight="1">
      <c r="A18" s="134"/>
      <c r="B18" s="134"/>
      <c r="C18" s="134"/>
      <c r="D18" s="134"/>
      <c r="E18" s="134"/>
      <c r="F18" s="135"/>
      <c r="G18" s="171"/>
    </row>
    <row r="19" spans="1:7" s="67" customFormat="1" ht="15.75" customHeight="1">
      <c r="A19" s="134"/>
      <c r="B19" s="134"/>
      <c r="C19" s="134"/>
      <c r="D19" s="134"/>
      <c r="E19" s="134"/>
      <c r="F19" s="135"/>
      <c r="G19" s="171"/>
    </row>
    <row r="20" spans="1:7" s="67" customFormat="1" ht="15.75" customHeight="1">
      <c r="A20" s="134"/>
      <c r="B20" s="134"/>
      <c r="C20" s="134"/>
      <c r="D20" s="134"/>
      <c r="E20" s="134"/>
      <c r="F20" s="135"/>
      <c r="G20" s="171"/>
    </row>
    <row r="21" spans="1:7" s="67" customFormat="1" ht="15.75" customHeight="1">
      <c r="A21" s="134"/>
      <c r="B21" s="134"/>
      <c r="C21" s="134"/>
      <c r="D21" s="134"/>
      <c r="E21" s="134"/>
      <c r="F21" s="135"/>
      <c r="G21" s="171"/>
    </row>
    <row r="22" spans="1:7" ht="15.75" customHeight="1">
      <c r="A22" s="129"/>
      <c r="B22" s="132"/>
      <c r="C22" s="132"/>
      <c r="D22" s="132"/>
      <c r="E22" s="132"/>
      <c r="F22" s="133"/>
      <c r="G22" s="136"/>
    </row>
    <row r="23" spans="1:7" ht="57" customHeight="1">
      <c r="A23" s="243" t="s">
        <v>110</v>
      </c>
      <c r="B23" s="244"/>
      <c r="C23" s="244"/>
      <c r="D23" s="244"/>
      <c r="E23" s="244"/>
      <c r="F23" s="244"/>
      <c r="G23" s="245"/>
    </row>
    <row r="24" spans="1:7" ht="15">
      <c r="A24" s="246"/>
      <c r="B24" s="247"/>
      <c r="C24" s="247"/>
      <c r="D24" s="247"/>
      <c r="E24" s="247"/>
      <c r="F24" s="248"/>
      <c r="G24" s="249"/>
    </row>
    <row r="25" spans="1:7" ht="15">
      <c r="A25" s="246"/>
      <c r="B25" s="247"/>
      <c r="C25" s="247"/>
      <c r="D25" s="247"/>
      <c r="E25" s="247"/>
      <c r="F25" s="248"/>
      <c r="G25" s="249"/>
    </row>
    <row r="26" spans="1:7" ht="55.5" customHeight="1">
      <c r="A26" s="250" t="s">
        <v>111</v>
      </c>
      <c r="B26" s="251"/>
      <c r="C26" s="251"/>
      <c r="D26" s="251"/>
      <c r="E26" s="251"/>
      <c r="F26" s="251"/>
      <c r="G26" s="252"/>
    </row>
    <row r="27" spans="1:7" ht="15.75" customHeight="1">
      <c r="A27" s="170"/>
      <c r="B27" s="132"/>
      <c r="C27" s="132"/>
      <c r="D27" s="132"/>
      <c r="E27" s="132"/>
      <c r="F27" s="133"/>
      <c r="G27" s="136"/>
    </row>
    <row r="28" spans="1:7" ht="39.75" customHeight="1">
      <c r="A28" s="208" t="s">
        <v>73</v>
      </c>
      <c r="B28" s="209"/>
      <c r="C28" s="209"/>
      <c r="D28" s="209"/>
      <c r="E28" s="209"/>
      <c r="F28" s="209"/>
      <c r="G28" s="210"/>
    </row>
    <row r="29" spans="1:7" ht="15.75" customHeight="1">
      <c r="A29" s="211"/>
      <c r="B29" s="212"/>
      <c r="C29" s="212"/>
      <c r="D29" s="212"/>
      <c r="E29" s="212"/>
      <c r="F29" s="212"/>
      <c r="G29" s="212"/>
    </row>
    <row r="30" spans="1:7" ht="15.75" customHeight="1">
      <c r="A30" s="170"/>
      <c r="B30" s="132"/>
      <c r="C30" s="132"/>
      <c r="D30" s="132"/>
      <c r="E30" s="132"/>
      <c r="F30" s="132"/>
      <c r="G30" s="132"/>
    </row>
    <row r="31" spans="1:7" ht="15.75" customHeight="1">
      <c r="A31" s="170"/>
      <c r="B31" s="132"/>
      <c r="C31" s="132"/>
      <c r="D31" s="132"/>
      <c r="E31" s="132"/>
      <c r="F31" s="132"/>
      <c r="G31" s="132"/>
    </row>
    <row r="32" spans="1:7" ht="15.75" customHeight="1">
      <c r="A32" s="170"/>
      <c r="B32" s="132"/>
      <c r="C32" s="132"/>
      <c r="D32" s="132"/>
      <c r="E32" s="132"/>
      <c r="F32" s="133"/>
      <c r="G32" s="136"/>
    </row>
    <row r="33" spans="1:7" ht="15.75" customHeight="1">
      <c r="A33" s="170"/>
      <c r="B33" s="132"/>
      <c r="C33" s="132"/>
      <c r="D33" s="132"/>
      <c r="E33" s="132"/>
      <c r="F33" s="133"/>
      <c r="G33" s="136"/>
    </row>
    <row r="34" spans="1:7" s="68" customFormat="1" ht="13.5" customHeight="1">
      <c r="A34" s="217" t="s">
        <v>74</v>
      </c>
      <c r="B34" s="218"/>
      <c r="C34" s="218"/>
      <c r="D34" s="218"/>
      <c r="E34" s="218"/>
      <c r="F34" s="218"/>
      <c r="G34" s="218"/>
    </row>
    <row r="35" spans="1:7" s="13" customFormat="1" ht="13.5" customHeight="1">
      <c r="A35" s="213" t="s">
        <v>75</v>
      </c>
      <c r="B35" s="219"/>
      <c r="C35" s="219"/>
      <c r="D35" s="219"/>
      <c r="E35" s="219"/>
      <c r="F35" s="219"/>
      <c r="G35" s="219"/>
    </row>
    <row r="36" spans="1:7" s="13" customFormat="1" ht="13.5" customHeight="1">
      <c r="A36" s="213" t="s">
        <v>76</v>
      </c>
      <c r="B36" s="214"/>
      <c r="C36" s="214"/>
      <c r="D36" s="214"/>
      <c r="E36" s="214"/>
      <c r="F36" s="214"/>
      <c r="G36" s="214"/>
    </row>
    <row r="37" spans="1:7" ht="13.5" customHeight="1">
      <c r="A37" s="215" t="s">
        <v>54</v>
      </c>
      <c r="B37" s="216"/>
      <c r="C37" s="216"/>
      <c r="D37" s="216"/>
      <c r="E37" s="216"/>
      <c r="F37" s="216"/>
      <c r="G37" s="216"/>
    </row>
    <row r="38" spans="1:7" ht="13.5" customHeight="1">
      <c r="A38" s="234" t="s">
        <v>55</v>
      </c>
      <c r="B38" s="216"/>
      <c r="C38" s="216"/>
      <c r="D38" s="216"/>
      <c r="E38" s="216"/>
      <c r="F38" s="216"/>
      <c r="G38" s="216"/>
    </row>
    <row r="39" spans="1:7" s="13" customFormat="1" ht="13.5" customHeight="1">
      <c r="A39" s="234" t="s">
        <v>77</v>
      </c>
      <c r="B39" s="216"/>
      <c r="C39" s="216"/>
      <c r="D39" s="216"/>
      <c r="E39" s="216"/>
      <c r="F39" s="216"/>
      <c r="G39" s="216"/>
    </row>
    <row r="40" spans="1:7" ht="24.75" customHeight="1">
      <c r="A40" s="181" t="s">
        <v>43</v>
      </c>
      <c r="B40" s="182"/>
      <c r="C40" s="182"/>
      <c r="D40" s="182"/>
      <c r="E40" s="182"/>
      <c r="F40" s="182"/>
      <c r="G40" s="183"/>
    </row>
    <row r="41" spans="1:7" ht="12.75" customHeight="1">
      <c r="A41" s="253" t="s">
        <v>112</v>
      </c>
      <c r="B41" s="254"/>
      <c r="C41" s="254"/>
      <c r="D41" s="254"/>
      <c r="E41" s="254"/>
      <c r="F41" s="254"/>
      <c r="G41" s="255"/>
    </row>
    <row r="42" spans="1:7" s="13" customFormat="1" ht="12.75">
      <c r="A42" s="256" t="s">
        <v>113</v>
      </c>
      <c r="B42" s="257"/>
      <c r="C42" s="257"/>
      <c r="D42" s="257"/>
      <c r="E42" s="257"/>
      <c r="F42" s="257"/>
      <c r="G42" s="258"/>
    </row>
    <row r="43" spans="1:7" s="13" customFormat="1" ht="12.75">
      <c r="A43" s="256" t="s">
        <v>114</v>
      </c>
      <c r="B43" s="257"/>
      <c r="C43" s="257"/>
      <c r="D43" s="257"/>
      <c r="E43" s="257"/>
      <c r="F43" s="257"/>
      <c r="G43" s="258"/>
    </row>
    <row r="44" spans="1:7" s="13" customFormat="1" ht="12.75">
      <c r="A44" s="259" t="s">
        <v>115</v>
      </c>
      <c r="B44" s="260"/>
      <c r="C44" s="260"/>
      <c r="D44" s="260"/>
      <c r="E44" s="260"/>
      <c r="F44" s="260"/>
      <c r="G44" s="261"/>
    </row>
    <row r="45" spans="1:7" ht="24.75" customHeight="1">
      <c r="A45" s="184" t="s">
        <v>22</v>
      </c>
      <c r="B45" s="185"/>
      <c r="C45" s="185"/>
      <c r="D45" s="186"/>
      <c r="E45" s="187" t="s">
        <v>23</v>
      </c>
      <c r="F45" s="188"/>
      <c r="G45" s="189"/>
    </row>
    <row r="46" spans="1:7" s="13" customFormat="1" ht="34.5" customHeight="1">
      <c r="A46" s="237" t="s">
        <v>78</v>
      </c>
      <c r="B46" s="191"/>
      <c r="C46" s="69" t="s">
        <v>1</v>
      </c>
      <c r="D46" s="70" t="s">
        <v>24</v>
      </c>
      <c r="E46" s="71" t="s">
        <v>25</v>
      </c>
      <c r="F46" s="72" t="s">
        <v>26</v>
      </c>
      <c r="G46" s="73" t="s">
        <v>2</v>
      </c>
    </row>
    <row r="47" spans="1:7" s="13" customFormat="1" ht="15.75" customHeight="1">
      <c r="A47" s="235"/>
      <c r="B47" s="35" t="s">
        <v>79</v>
      </c>
      <c r="C47" s="11"/>
      <c r="D47" s="11"/>
      <c r="E47" s="5"/>
      <c r="F47" s="56"/>
      <c r="G47" s="137"/>
    </row>
    <row r="48" spans="1:7" s="13" customFormat="1" ht="15.75" customHeight="1">
      <c r="A48" s="236"/>
      <c r="B48" s="12" t="s">
        <v>13</v>
      </c>
      <c r="C48" s="11" t="s">
        <v>3</v>
      </c>
      <c r="D48" s="11">
        <v>1</v>
      </c>
      <c r="E48" s="11"/>
      <c r="F48" s="6"/>
      <c r="G48" s="57">
        <f>F48*E48</f>
        <v>0</v>
      </c>
    </row>
    <row r="49" spans="1:7" s="13" customFormat="1" ht="15.75">
      <c r="A49" s="26"/>
      <c r="B49" s="178" t="s">
        <v>116</v>
      </c>
      <c r="C49" s="19" t="s">
        <v>3</v>
      </c>
      <c r="D49" s="11" t="s">
        <v>32</v>
      </c>
      <c r="E49" s="75" t="s">
        <v>131</v>
      </c>
      <c r="F49" s="76" t="s">
        <v>131</v>
      </c>
      <c r="G49" s="57" t="s">
        <v>131</v>
      </c>
    </row>
    <row r="50" spans="1:7" s="13" customFormat="1" ht="15.75" customHeight="1">
      <c r="A50" s="235"/>
      <c r="B50" s="138" t="s">
        <v>80</v>
      </c>
      <c r="C50" s="51"/>
      <c r="D50" s="32"/>
      <c r="E50" s="32"/>
      <c r="F50" s="139"/>
      <c r="G50" s="56"/>
    </row>
    <row r="51" spans="1:7" s="13" customFormat="1" ht="15.75" customHeight="1">
      <c r="A51" s="236"/>
      <c r="B51" s="17" t="s">
        <v>59</v>
      </c>
      <c r="C51" s="19" t="s">
        <v>4</v>
      </c>
      <c r="D51" s="19">
        <v>1</v>
      </c>
      <c r="E51" s="19"/>
      <c r="F51" s="116"/>
      <c r="G51" s="57">
        <f>D51*F51</f>
        <v>0</v>
      </c>
    </row>
    <row r="52" spans="1:7" s="13" customFormat="1" ht="30" customHeight="1">
      <c r="A52" s="236"/>
      <c r="B52" s="17" t="s">
        <v>118</v>
      </c>
      <c r="C52" s="19" t="s">
        <v>3</v>
      </c>
      <c r="D52" s="19">
        <v>1</v>
      </c>
      <c r="E52" s="19"/>
      <c r="F52" s="116"/>
      <c r="G52" s="57">
        <f>D52*F52</f>
        <v>0</v>
      </c>
    </row>
    <row r="53" spans="1:7" s="13" customFormat="1" ht="30" customHeight="1">
      <c r="A53" s="236"/>
      <c r="B53" s="17" t="s">
        <v>119</v>
      </c>
      <c r="C53" s="19" t="s">
        <v>5</v>
      </c>
      <c r="D53" s="19">
        <v>75</v>
      </c>
      <c r="E53" s="117"/>
      <c r="F53" s="118"/>
      <c r="G53" s="57">
        <f>E53*F53</f>
        <v>0</v>
      </c>
    </row>
    <row r="54" spans="1:7" s="13" customFormat="1" ht="30" customHeight="1">
      <c r="A54" s="236"/>
      <c r="B54" s="17" t="s">
        <v>117</v>
      </c>
      <c r="C54" s="19" t="s">
        <v>4</v>
      </c>
      <c r="D54" s="19">
        <v>1</v>
      </c>
      <c r="E54" s="19"/>
      <c r="F54" s="116"/>
      <c r="G54" s="57">
        <f>F54*D54</f>
        <v>0</v>
      </c>
    </row>
    <row r="55" spans="1:7" s="13" customFormat="1" ht="15.75" customHeight="1">
      <c r="A55" s="236"/>
      <c r="B55" s="17" t="s">
        <v>60</v>
      </c>
      <c r="C55" s="19" t="s">
        <v>3</v>
      </c>
      <c r="D55" s="19">
        <v>1</v>
      </c>
      <c r="E55" s="117"/>
      <c r="F55" s="118"/>
      <c r="G55" s="57">
        <f>E55*F55</f>
        <v>0</v>
      </c>
    </row>
    <row r="56" spans="1:7" s="13" customFormat="1" ht="30" customHeight="1">
      <c r="A56" s="236"/>
      <c r="B56" s="17" t="s">
        <v>90</v>
      </c>
      <c r="C56" s="20" t="s">
        <v>3</v>
      </c>
      <c r="D56" s="20">
        <v>1</v>
      </c>
      <c r="E56" s="117"/>
      <c r="F56" s="118"/>
      <c r="G56" s="57">
        <f>E56*F56</f>
        <v>0</v>
      </c>
    </row>
    <row r="57" spans="1:7" s="13" customFormat="1" ht="30" customHeight="1">
      <c r="A57" s="236"/>
      <c r="B57" s="119" t="s">
        <v>120</v>
      </c>
      <c r="C57" s="120"/>
      <c r="D57" s="39" t="s">
        <v>32</v>
      </c>
      <c r="E57" s="121" t="s">
        <v>131</v>
      </c>
      <c r="F57" s="122" t="s">
        <v>131</v>
      </c>
      <c r="G57" s="123" t="s">
        <v>131</v>
      </c>
    </row>
    <row r="58" spans="1:7" s="13" customFormat="1" ht="15.75" customHeight="1">
      <c r="A58" s="10"/>
      <c r="B58" s="110" t="s">
        <v>81</v>
      </c>
      <c r="C58" s="51"/>
      <c r="D58" s="32"/>
      <c r="E58" s="140"/>
      <c r="F58" s="5"/>
      <c r="G58" s="141"/>
    </row>
    <row r="59" spans="1:7" s="13" customFormat="1" ht="15.75" customHeight="1">
      <c r="A59" s="26"/>
      <c r="B59" s="44" t="s">
        <v>46</v>
      </c>
      <c r="C59" s="50" t="s">
        <v>5</v>
      </c>
      <c r="D59" s="19">
        <v>140</v>
      </c>
      <c r="E59" s="19"/>
      <c r="F59" s="46"/>
      <c r="G59" s="57">
        <f>E59*F59</f>
        <v>0</v>
      </c>
    </row>
    <row r="60" spans="1:9" s="13" customFormat="1" ht="15.75" customHeight="1">
      <c r="A60" s="102"/>
      <c r="B60" s="21" t="s">
        <v>121</v>
      </c>
      <c r="C60" s="30" t="s">
        <v>3</v>
      </c>
      <c r="D60" s="19">
        <v>1</v>
      </c>
      <c r="E60" s="30"/>
      <c r="F60" s="65"/>
      <c r="G60" s="112">
        <f>F60*E60</f>
        <v>0</v>
      </c>
      <c r="H60" s="125"/>
      <c r="I60" s="125"/>
    </row>
    <row r="61" spans="1:9" s="13" customFormat="1" ht="15.75" customHeight="1">
      <c r="A61" s="102"/>
      <c r="B61" s="21" t="s">
        <v>122</v>
      </c>
      <c r="C61" s="30" t="s">
        <v>3</v>
      </c>
      <c r="D61" s="19">
        <v>1</v>
      </c>
      <c r="E61" s="30"/>
      <c r="F61" s="65"/>
      <c r="G61" s="112">
        <f>F61*E61</f>
        <v>0</v>
      </c>
      <c r="H61" s="125"/>
      <c r="I61" s="125"/>
    </row>
    <row r="62" spans="1:7" s="13" customFormat="1" ht="30" customHeight="1">
      <c r="A62" s="27"/>
      <c r="B62" s="124" t="s">
        <v>68</v>
      </c>
      <c r="C62" s="94" t="s">
        <v>3</v>
      </c>
      <c r="D62" s="20">
        <v>1</v>
      </c>
      <c r="E62" s="20"/>
      <c r="F62" s="47"/>
      <c r="G62" s="58">
        <f>E62*F62</f>
        <v>0</v>
      </c>
    </row>
    <row r="63" spans="1:7" s="13" customFormat="1" ht="15.75" customHeight="1">
      <c r="A63" s="235"/>
      <c r="B63" s="142" t="s">
        <v>82</v>
      </c>
      <c r="C63" s="11"/>
      <c r="D63" s="11"/>
      <c r="E63" s="140"/>
      <c r="F63" s="5"/>
      <c r="G63" s="56"/>
    </row>
    <row r="64" spans="1:7" s="13" customFormat="1" ht="15.75" customHeight="1">
      <c r="A64" s="236"/>
      <c r="B64" s="16" t="s">
        <v>27</v>
      </c>
      <c r="C64" s="11" t="s">
        <v>3</v>
      </c>
      <c r="D64" s="11">
        <v>1</v>
      </c>
      <c r="E64" s="11"/>
      <c r="F64" s="6"/>
      <c r="G64" s="57">
        <f>F64*E64</f>
        <v>0</v>
      </c>
    </row>
    <row r="65" spans="1:7" s="13" customFormat="1" ht="15.75" customHeight="1">
      <c r="A65" s="236"/>
      <c r="B65" s="12" t="s">
        <v>28</v>
      </c>
      <c r="C65" s="11" t="s">
        <v>4</v>
      </c>
      <c r="D65" s="11">
        <v>4</v>
      </c>
      <c r="E65" s="11"/>
      <c r="F65" s="6"/>
      <c r="G65" s="57">
        <f>F65*E65</f>
        <v>0</v>
      </c>
    </row>
    <row r="66" spans="1:7" s="13" customFormat="1" ht="15.75" customHeight="1">
      <c r="A66" s="236"/>
      <c r="B66" s="12" t="s">
        <v>70</v>
      </c>
      <c r="C66" s="11" t="s">
        <v>3</v>
      </c>
      <c r="D66" s="11">
        <v>1</v>
      </c>
      <c r="E66" s="11"/>
      <c r="F66" s="6"/>
      <c r="G66" s="57">
        <f>F66*E66</f>
        <v>0</v>
      </c>
    </row>
    <row r="67" spans="1:7" s="13" customFormat="1" ht="15.75" customHeight="1">
      <c r="A67" s="240"/>
      <c r="B67" s="14" t="s">
        <v>29</v>
      </c>
      <c r="C67" s="15" t="s">
        <v>3</v>
      </c>
      <c r="D67" s="15">
        <v>1</v>
      </c>
      <c r="E67" s="15"/>
      <c r="F67" s="7"/>
      <c r="G67" s="58">
        <f>F67*E67</f>
        <v>0</v>
      </c>
    </row>
    <row r="68" spans="1:7" s="13" customFormat="1" ht="15.75" customHeight="1">
      <c r="A68" s="10"/>
      <c r="B68" s="28" t="s">
        <v>83</v>
      </c>
      <c r="C68" s="140"/>
      <c r="D68" s="143"/>
      <c r="E68" s="32"/>
      <c r="F68" s="5"/>
      <c r="G68" s="141"/>
    </row>
    <row r="69" spans="1:7" s="13" customFormat="1" ht="30" customHeight="1">
      <c r="A69" s="26"/>
      <c r="B69" s="21" t="s">
        <v>42</v>
      </c>
      <c r="C69" s="11" t="s">
        <v>3</v>
      </c>
      <c r="D69" s="30">
        <v>1</v>
      </c>
      <c r="E69" s="19"/>
      <c r="F69" s="65"/>
      <c r="G69" s="112">
        <f>F69*E69</f>
        <v>0</v>
      </c>
    </row>
    <row r="70" spans="1:7" s="13" customFormat="1" ht="15.75" customHeight="1">
      <c r="A70" s="10"/>
      <c r="B70" s="138" t="s">
        <v>84</v>
      </c>
      <c r="C70" s="32"/>
      <c r="D70" s="143"/>
      <c r="E70" s="32"/>
      <c r="F70" s="5"/>
      <c r="G70" s="141"/>
    </row>
    <row r="71" spans="1:7" s="13" customFormat="1" ht="15.75" customHeight="1">
      <c r="A71" s="26"/>
      <c r="B71" s="44" t="s">
        <v>30</v>
      </c>
      <c r="C71" s="19" t="s">
        <v>3</v>
      </c>
      <c r="D71" s="30">
        <v>1</v>
      </c>
      <c r="E71" s="19"/>
      <c r="F71" s="6"/>
      <c r="G71" s="112">
        <f>F71*E71</f>
        <v>0</v>
      </c>
    </row>
    <row r="72" spans="1:7" s="13" customFormat="1" ht="15.75" customHeight="1">
      <c r="A72" s="26"/>
      <c r="B72" s="59" t="s">
        <v>31</v>
      </c>
      <c r="C72" s="19" t="s">
        <v>4</v>
      </c>
      <c r="D72" s="30">
        <v>1</v>
      </c>
      <c r="E72" s="19"/>
      <c r="F72" s="6"/>
      <c r="G72" s="112">
        <f>F72*E72</f>
        <v>0</v>
      </c>
    </row>
    <row r="73" spans="1:7" s="13" customFormat="1" ht="15.75" customHeight="1">
      <c r="A73" s="102"/>
      <c r="B73" s="21" t="s">
        <v>123</v>
      </c>
      <c r="C73" s="30" t="s">
        <v>3</v>
      </c>
      <c r="D73" s="19">
        <v>1</v>
      </c>
      <c r="E73" s="30"/>
      <c r="F73" s="6"/>
      <c r="G73" s="112">
        <f>E73*F73</f>
        <v>0</v>
      </c>
    </row>
    <row r="74" spans="1:7" s="13" customFormat="1" ht="34.5" customHeight="1">
      <c r="A74" s="97"/>
      <c r="B74" s="96" t="s">
        <v>6</v>
      </c>
      <c r="C74" s="23"/>
      <c r="D74" s="24"/>
      <c r="E74" s="25"/>
      <c r="F74" s="25"/>
      <c r="G74" s="144">
        <f>SUM(G47:G73)</f>
        <v>0</v>
      </c>
    </row>
    <row r="75" spans="1:7" ht="19.5" customHeight="1">
      <c r="A75" s="181" t="s">
        <v>43</v>
      </c>
      <c r="B75" s="182"/>
      <c r="C75" s="182"/>
      <c r="D75" s="182"/>
      <c r="E75" s="182"/>
      <c r="F75" s="182"/>
      <c r="G75" s="183"/>
    </row>
    <row r="76" spans="1:7" ht="21.75" customHeight="1">
      <c r="A76" s="184" t="s">
        <v>22</v>
      </c>
      <c r="B76" s="185"/>
      <c r="C76" s="185"/>
      <c r="D76" s="186"/>
      <c r="E76" s="187" t="s">
        <v>23</v>
      </c>
      <c r="F76" s="188"/>
      <c r="G76" s="189"/>
    </row>
    <row r="77" spans="1:7" s="13" customFormat="1" ht="34.5" customHeight="1">
      <c r="A77" s="190" t="s">
        <v>85</v>
      </c>
      <c r="B77" s="191"/>
      <c r="C77" s="69" t="s">
        <v>1</v>
      </c>
      <c r="D77" s="70" t="s">
        <v>24</v>
      </c>
      <c r="E77" s="71" t="s">
        <v>25</v>
      </c>
      <c r="F77" s="72" t="s">
        <v>26</v>
      </c>
      <c r="G77" s="73" t="s">
        <v>2</v>
      </c>
    </row>
    <row r="78" spans="1:7" ht="15.75" customHeight="1">
      <c r="A78" s="10"/>
      <c r="B78" s="145" t="s">
        <v>86</v>
      </c>
      <c r="C78" s="146"/>
      <c r="D78" s="146"/>
      <c r="E78" s="9"/>
      <c r="F78" s="56"/>
      <c r="G78" s="147"/>
    </row>
    <row r="79" spans="1:7" s="13" customFormat="1" ht="15.75" customHeight="1">
      <c r="A79" s="26"/>
      <c r="B79" s="16" t="s">
        <v>47</v>
      </c>
      <c r="C79" s="11" t="s">
        <v>4</v>
      </c>
      <c r="D79" s="11">
        <v>1</v>
      </c>
      <c r="E79" s="75"/>
      <c r="F79" s="76"/>
      <c r="G79" s="57">
        <f>E79*F79</f>
        <v>0</v>
      </c>
    </row>
    <row r="80" spans="1:7" ht="15.75" customHeight="1">
      <c r="A80" s="27"/>
      <c r="B80" s="77" t="s">
        <v>33</v>
      </c>
      <c r="C80" s="15" t="s">
        <v>3</v>
      </c>
      <c r="D80" s="15">
        <v>1</v>
      </c>
      <c r="E80" s="78"/>
      <c r="F80" s="79"/>
      <c r="G80" s="58">
        <f>E80*F80</f>
        <v>0</v>
      </c>
    </row>
    <row r="81" spans="1:7" ht="15.75" customHeight="1">
      <c r="A81" s="10"/>
      <c r="B81" s="145" t="s">
        <v>124</v>
      </c>
      <c r="C81" s="146"/>
      <c r="D81" s="146"/>
      <c r="E81" s="9"/>
      <c r="F81" s="56"/>
      <c r="G81" s="147"/>
    </row>
    <row r="82" spans="1:7" s="13" customFormat="1" ht="15.75" customHeight="1">
      <c r="A82" s="26"/>
      <c r="B82" s="16" t="s">
        <v>125</v>
      </c>
      <c r="C82" s="11" t="s">
        <v>4</v>
      </c>
      <c r="D82" s="11">
        <v>1</v>
      </c>
      <c r="E82" s="75"/>
      <c r="F82" s="76"/>
      <c r="G82" s="57">
        <f>E82*F82</f>
        <v>0</v>
      </c>
    </row>
    <row r="83" spans="1:7" ht="15.75" customHeight="1">
      <c r="A83" s="27"/>
      <c r="B83" s="77" t="s">
        <v>33</v>
      </c>
      <c r="C83" s="15" t="s">
        <v>3</v>
      </c>
      <c r="D83" s="15">
        <v>1</v>
      </c>
      <c r="E83" s="78"/>
      <c r="F83" s="79"/>
      <c r="G83" s="58">
        <f>E83*F83</f>
        <v>0</v>
      </c>
    </row>
    <row r="84" spans="1:7" ht="15.75" customHeight="1">
      <c r="A84" s="26"/>
      <c r="B84" s="111" t="s">
        <v>128</v>
      </c>
      <c r="C84" s="148"/>
      <c r="D84" s="146"/>
      <c r="E84" s="146"/>
      <c r="F84" s="5"/>
      <c r="G84" s="56"/>
    </row>
    <row r="85" spans="1:7" ht="15.75" customHeight="1">
      <c r="A85" s="262"/>
      <c r="B85" s="263" t="s">
        <v>129</v>
      </c>
      <c r="C85" s="4" t="s">
        <v>3</v>
      </c>
      <c r="D85" s="54" t="s">
        <v>130</v>
      </c>
      <c r="E85" s="4" t="s">
        <v>131</v>
      </c>
      <c r="F85" s="6" t="s">
        <v>131</v>
      </c>
      <c r="G85" s="57" t="s">
        <v>131</v>
      </c>
    </row>
    <row r="86" spans="1:7" ht="15.75" customHeight="1">
      <c r="A86" s="26"/>
      <c r="B86" s="111" t="s">
        <v>126</v>
      </c>
      <c r="C86" s="148"/>
      <c r="D86" s="146"/>
      <c r="E86" s="146"/>
      <c r="F86" s="5"/>
      <c r="G86" s="56"/>
    </row>
    <row r="87" spans="1:7" ht="15.75" customHeight="1">
      <c r="A87" s="40"/>
      <c r="B87" s="60" t="s">
        <v>48</v>
      </c>
      <c r="C87" s="4" t="s">
        <v>4</v>
      </c>
      <c r="D87" s="54">
        <v>1</v>
      </c>
      <c r="E87" s="4"/>
      <c r="F87" s="6"/>
      <c r="G87" s="57">
        <f>E87*F87</f>
        <v>0</v>
      </c>
    </row>
    <row r="88" spans="1:7" ht="15.75" customHeight="1">
      <c r="A88" s="40"/>
      <c r="B88" s="60" t="s">
        <v>49</v>
      </c>
      <c r="C88" s="4" t="s">
        <v>4</v>
      </c>
      <c r="D88" s="54">
        <v>2</v>
      </c>
      <c r="E88" s="4"/>
      <c r="F88" s="6"/>
      <c r="G88" s="57">
        <f>E88*F88</f>
        <v>0</v>
      </c>
    </row>
    <row r="89" spans="1:7" ht="15.75" customHeight="1">
      <c r="A89" s="40"/>
      <c r="B89" s="60" t="s">
        <v>91</v>
      </c>
      <c r="C89" s="4" t="s">
        <v>4</v>
      </c>
      <c r="D89" s="54">
        <v>1</v>
      </c>
      <c r="E89" s="4"/>
      <c r="F89" s="6"/>
      <c r="G89" s="57">
        <f>E89*F89</f>
        <v>0</v>
      </c>
    </row>
    <row r="90" spans="1:7" ht="15.75" customHeight="1">
      <c r="A90" s="241"/>
      <c r="B90" s="113" t="s">
        <v>127</v>
      </c>
      <c r="C90" s="149"/>
      <c r="D90" s="18"/>
      <c r="E90" s="150"/>
      <c r="F90" s="5"/>
      <c r="G90" s="141"/>
    </row>
    <row r="91" spans="1:7" ht="15.75" customHeight="1">
      <c r="A91" s="242"/>
      <c r="B91" s="114" t="s">
        <v>34</v>
      </c>
      <c r="C91" s="30" t="s">
        <v>3</v>
      </c>
      <c r="D91" s="4">
        <v>1</v>
      </c>
      <c r="E91" s="54"/>
      <c r="F91" s="6"/>
      <c r="G91" s="112">
        <f>E91*F91</f>
        <v>0</v>
      </c>
    </row>
    <row r="92" spans="1:7" ht="15.75" customHeight="1">
      <c r="A92" s="83"/>
      <c r="B92" s="114" t="s">
        <v>50</v>
      </c>
      <c r="C92" s="54" t="s">
        <v>3</v>
      </c>
      <c r="D92" s="4">
        <v>1</v>
      </c>
      <c r="E92" s="54"/>
      <c r="F92" s="6"/>
      <c r="G92" s="112">
        <f>F92*E92</f>
        <v>0</v>
      </c>
    </row>
    <row r="93" spans="1:7" ht="15.75" customHeight="1">
      <c r="A93" s="83"/>
      <c r="B93" s="114" t="s">
        <v>132</v>
      </c>
      <c r="C93" s="54" t="s">
        <v>3</v>
      </c>
      <c r="D93" s="4">
        <v>1</v>
      </c>
      <c r="E93" s="54"/>
      <c r="F93" s="6"/>
      <c r="G93" s="112">
        <f>F93*E93</f>
        <v>0</v>
      </c>
    </row>
    <row r="94" spans="1:8" s="13" customFormat="1" ht="15.75" customHeight="1">
      <c r="A94" s="27"/>
      <c r="B94" s="14" t="s">
        <v>51</v>
      </c>
      <c r="C94" s="15" t="s">
        <v>3</v>
      </c>
      <c r="D94" s="15">
        <v>1</v>
      </c>
      <c r="E94" s="15"/>
      <c r="F94" s="7"/>
      <c r="G94" s="58">
        <f>F94*E94</f>
        <v>0</v>
      </c>
      <c r="H94" s="125"/>
    </row>
    <row r="95" spans="1:7" s="13" customFormat="1" ht="34.5" customHeight="1">
      <c r="A95" s="41"/>
      <c r="B95" s="96" t="s">
        <v>17</v>
      </c>
      <c r="C95" s="23"/>
      <c r="D95" s="24"/>
      <c r="E95" s="25"/>
      <c r="F95" s="25"/>
      <c r="G95" s="95">
        <f>SUM(G78:G94)</f>
        <v>0</v>
      </c>
    </row>
    <row r="96" spans="1:7" ht="19.5" customHeight="1">
      <c r="A96" s="181" t="s">
        <v>43</v>
      </c>
      <c r="B96" s="182"/>
      <c r="C96" s="182"/>
      <c r="D96" s="182"/>
      <c r="E96" s="182"/>
      <c r="F96" s="182"/>
      <c r="G96" s="183"/>
    </row>
    <row r="97" spans="1:7" ht="21.75" customHeight="1">
      <c r="A97" s="184" t="s">
        <v>22</v>
      </c>
      <c r="B97" s="185"/>
      <c r="C97" s="185"/>
      <c r="D97" s="186"/>
      <c r="E97" s="187" t="s">
        <v>23</v>
      </c>
      <c r="F97" s="188"/>
      <c r="G97" s="189"/>
    </row>
    <row r="98" spans="1:7" s="13" customFormat="1" ht="31.5" customHeight="1">
      <c r="A98" s="190" t="s">
        <v>87</v>
      </c>
      <c r="B98" s="191"/>
      <c r="C98" s="69" t="s">
        <v>1</v>
      </c>
      <c r="D98" s="70" t="s">
        <v>24</v>
      </c>
      <c r="E98" s="71" t="s">
        <v>25</v>
      </c>
      <c r="F98" s="72" t="s">
        <v>26</v>
      </c>
      <c r="G98" s="73" t="s">
        <v>2</v>
      </c>
    </row>
    <row r="99" spans="1:7" s="13" customFormat="1" ht="15.75">
      <c r="A99" s="10"/>
      <c r="B99" s="138" t="s">
        <v>143</v>
      </c>
      <c r="C99" s="10"/>
      <c r="D99" s="151"/>
      <c r="E99" s="10"/>
      <c r="F99" s="152"/>
      <c r="G99" s="80"/>
    </row>
    <row r="100" spans="1:9" s="13" customFormat="1" ht="15.75" customHeight="1">
      <c r="A100" s="102"/>
      <c r="B100" s="21" t="s">
        <v>140</v>
      </c>
      <c r="C100" s="30" t="s">
        <v>4</v>
      </c>
      <c r="D100" s="19">
        <v>29</v>
      </c>
      <c r="E100" s="30"/>
      <c r="F100" s="6"/>
      <c r="G100" s="112">
        <f aca="true" t="shared" si="0" ref="G100:G108">F100*E100</f>
        <v>0</v>
      </c>
      <c r="H100" s="125"/>
      <c r="I100" s="125"/>
    </row>
    <row r="101" spans="1:9" s="13" customFormat="1" ht="15.75" customHeight="1">
      <c r="A101" s="26"/>
      <c r="B101" s="17" t="s">
        <v>141</v>
      </c>
      <c r="C101" s="19" t="s">
        <v>4</v>
      </c>
      <c r="D101" s="30">
        <v>15</v>
      </c>
      <c r="E101" s="19"/>
      <c r="F101" s="46"/>
      <c r="G101" s="57">
        <f t="shared" si="0"/>
        <v>0</v>
      </c>
      <c r="H101" s="125"/>
      <c r="I101" s="125"/>
    </row>
    <row r="102" spans="1:9" s="13" customFormat="1" ht="15.75" customHeight="1">
      <c r="A102" s="102"/>
      <c r="B102" s="21" t="s">
        <v>133</v>
      </c>
      <c r="C102" s="30" t="s">
        <v>4</v>
      </c>
      <c r="D102" s="19">
        <v>24</v>
      </c>
      <c r="E102" s="30"/>
      <c r="F102" s="26"/>
      <c r="G102" s="112">
        <f t="shared" si="0"/>
        <v>0</v>
      </c>
      <c r="H102" s="125"/>
      <c r="I102" s="125"/>
    </row>
    <row r="103" spans="1:9" s="13" customFormat="1" ht="15.75" customHeight="1">
      <c r="A103" s="83"/>
      <c r="B103" s="21" t="s">
        <v>135</v>
      </c>
      <c r="C103" s="30" t="s">
        <v>4</v>
      </c>
      <c r="D103" s="19">
        <v>31</v>
      </c>
      <c r="E103" s="30"/>
      <c r="F103" s="6"/>
      <c r="G103" s="112">
        <f t="shared" si="0"/>
        <v>0</v>
      </c>
      <c r="H103" s="125"/>
      <c r="I103" s="125"/>
    </row>
    <row r="104" spans="1:9" s="13" customFormat="1" ht="15.75" customHeight="1">
      <c r="A104" s="83"/>
      <c r="B104" s="21" t="s">
        <v>146</v>
      </c>
      <c r="C104" s="30" t="s">
        <v>4</v>
      </c>
      <c r="D104" s="19">
        <v>33</v>
      </c>
      <c r="E104" s="30"/>
      <c r="F104" s="6"/>
      <c r="G104" s="112">
        <f>F104*E104</f>
        <v>0</v>
      </c>
      <c r="H104" s="125"/>
      <c r="I104" s="125"/>
    </row>
    <row r="105" spans="1:7" s="13" customFormat="1" ht="15.75" customHeight="1">
      <c r="A105" s="102"/>
      <c r="B105" s="17" t="s">
        <v>148</v>
      </c>
      <c r="C105" s="19" t="s">
        <v>5</v>
      </c>
      <c r="D105" s="30">
        <v>36</v>
      </c>
      <c r="E105" s="264"/>
      <c r="F105" s="265"/>
      <c r="G105" s="266">
        <f>E105*F105</f>
        <v>0</v>
      </c>
    </row>
    <row r="106" spans="1:9" s="13" customFormat="1" ht="15.75" customHeight="1">
      <c r="A106" s="83"/>
      <c r="B106" s="21" t="s">
        <v>136</v>
      </c>
      <c r="C106" s="30" t="s">
        <v>4</v>
      </c>
      <c r="D106" s="19">
        <v>8</v>
      </c>
      <c r="E106" s="30"/>
      <c r="F106" s="6"/>
      <c r="G106" s="112">
        <f>F106*E106</f>
        <v>0</v>
      </c>
      <c r="H106" s="125"/>
      <c r="I106" s="125"/>
    </row>
    <row r="107" spans="1:9" s="13" customFormat="1" ht="15.75" customHeight="1">
      <c r="A107" s="83"/>
      <c r="B107" s="21" t="s">
        <v>71</v>
      </c>
      <c r="C107" s="30" t="s">
        <v>4</v>
      </c>
      <c r="D107" s="19">
        <v>8</v>
      </c>
      <c r="E107" s="30"/>
      <c r="F107" s="6"/>
      <c r="G107" s="112">
        <f>F107*E107</f>
        <v>0</v>
      </c>
      <c r="H107" s="125"/>
      <c r="I107" s="125"/>
    </row>
    <row r="108" spans="1:9" s="13" customFormat="1" ht="15.75" customHeight="1">
      <c r="A108" s="83"/>
      <c r="B108" s="21" t="s">
        <v>147</v>
      </c>
      <c r="C108" s="30" t="s">
        <v>4</v>
      </c>
      <c r="D108" s="19">
        <v>10</v>
      </c>
      <c r="E108" s="30"/>
      <c r="F108" s="6"/>
      <c r="G108" s="112">
        <f t="shared" si="0"/>
        <v>0</v>
      </c>
      <c r="H108" s="125"/>
      <c r="I108" s="125"/>
    </row>
    <row r="109" spans="1:7" ht="15.75">
      <c r="A109" s="104"/>
      <c r="B109" s="105" t="s">
        <v>142</v>
      </c>
      <c r="C109" s="29"/>
      <c r="D109" s="150"/>
      <c r="E109" s="18"/>
      <c r="F109" s="153"/>
      <c r="G109" s="56"/>
    </row>
    <row r="110" spans="1:9" s="13" customFormat="1" ht="15.75" customHeight="1">
      <c r="A110" s="102"/>
      <c r="B110" s="21" t="s">
        <v>140</v>
      </c>
      <c r="C110" s="30" t="s">
        <v>4</v>
      </c>
      <c r="D110" s="19">
        <v>8</v>
      </c>
      <c r="E110" s="30"/>
      <c r="F110" s="6"/>
      <c r="G110" s="112">
        <f>F110*E110</f>
        <v>0</v>
      </c>
      <c r="H110" s="125"/>
      <c r="I110" s="125"/>
    </row>
    <row r="111" spans="1:9" s="13" customFormat="1" ht="15.75" customHeight="1">
      <c r="A111" s="26"/>
      <c r="B111" s="17" t="s">
        <v>144</v>
      </c>
      <c r="C111" s="19" t="s">
        <v>4</v>
      </c>
      <c r="D111" s="30">
        <v>10</v>
      </c>
      <c r="E111" s="19"/>
      <c r="F111" s="46"/>
      <c r="G111" s="57">
        <f>F111*E111</f>
        <v>0</v>
      </c>
      <c r="H111" s="125"/>
      <c r="I111" s="125"/>
    </row>
    <row r="112" spans="1:7" s="13" customFormat="1" ht="15.75" customHeight="1">
      <c r="A112" s="102"/>
      <c r="B112" s="17" t="s">
        <v>145</v>
      </c>
      <c r="C112" s="19" t="s">
        <v>4</v>
      </c>
      <c r="D112" s="30">
        <v>3</v>
      </c>
      <c r="E112" s="19"/>
      <c r="F112" s="46"/>
      <c r="G112" s="57">
        <f>F112*E112</f>
        <v>0</v>
      </c>
    </row>
    <row r="113" spans="1:9" s="13" customFormat="1" ht="15.75" customHeight="1">
      <c r="A113" s="102"/>
      <c r="B113" s="21" t="s">
        <v>133</v>
      </c>
      <c r="C113" s="30" t="s">
        <v>4</v>
      </c>
      <c r="D113" s="19">
        <v>9</v>
      </c>
      <c r="E113" s="30"/>
      <c r="F113" s="26"/>
      <c r="G113" s="112">
        <f>F113*E113</f>
        <v>0</v>
      </c>
      <c r="H113" s="125"/>
      <c r="I113" s="125"/>
    </row>
    <row r="114" spans="1:9" s="13" customFormat="1" ht="15.75" customHeight="1">
      <c r="A114" s="102"/>
      <c r="B114" s="21" t="s">
        <v>149</v>
      </c>
      <c r="C114" s="30" t="s">
        <v>4</v>
      </c>
      <c r="D114" s="19">
        <v>2</v>
      </c>
      <c r="E114" s="30"/>
      <c r="F114" s="26"/>
      <c r="G114" s="112">
        <f>F114*E114</f>
        <v>0</v>
      </c>
      <c r="H114" s="125"/>
      <c r="I114" s="125"/>
    </row>
    <row r="115" spans="1:9" s="13" customFormat="1" ht="15.75" customHeight="1">
      <c r="A115" s="83"/>
      <c r="B115" s="21" t="s">
        <v>135</v>
      </c>
      <c r="C115" s="30" t="s">
        <v>4</v>
      </c>
      <c r="D115" s="19">
        <v>5</v>
      </c>
      <c r="E115" s="30"/>
      <c r="F115" s="6"/>
      <c r="G115" s="112">
        <f>F115*E115</f>
        <v>0</v>
      </c>
      <c r="H115" s="125"/>
      <c r="I115" s="125"/>
    </row>
    <row r="116" spans="1:9" s="13" customFormat="1" ht="15.75" customHeight="1">
      <c r="A116" s="83"/>
      <c r="B116" s="21" t="s">
        <v>146</v>
      </c>
      <c r="C116" s="30" t="s">
        <v>4</v>
      </c>
      <c r="D116" s="19">
        <v>19</v>
      </c>
      <c r="E116" s="30"/>
      <c r="F116" s="6"/>
      <c r="G116" s="112">
        <f>F116*E116</f>
        <v>0</v>
      </c>
      <c r="H116" s="125"/>
      <c r="I116" s="125"/>
    </row>
    <row r="117" spans="1:7" s="13" customFormat="1" ht="15.75" customHeight="1">
      <c r="A117" s="102"/>
      <c r="B117" s="17" t="s">
        <v>148</v>
      </c>
      <c r="C117" s="19" t="s">
        <v>5</v>
      </c>
      <c r="D117" s="30">
        <v>13</v>
      </c>
      <c r="E117" s="264"/>
      <c r="F117" s="265"/>
      <c r="G117" s="266">
        <f>E117*F117</f>
        <v>0</v>
      </c>
    </row>
    <row r="118" spans="1:9" s="13" customFormat="1" ht="15.75" customHeight="1">
      <c r="A118" s="83"/>
      <c r="B118" s="21" t="s">
        <v>136</v>
      </c>
      <c r="C118" s="30" t="s">
        <v>4</v>
      </c>
      <c r="D118" s="19">
        <v>2</v>
      </c>
      <c r="E118" s="30"/>
      <c r="F118" s="6"/>
      <c r="G118" s="112">
        <f>F118*E118</f>
        <v>0</v>
      </c>
      <c r="H118" s="125"/>
      <c r="I118" s="125"/>
    </row>
    <row r="119" spans="1:9" s="13" customFormat="1" ht="15.75" customHeight="1">
      <c r="A119" s="83"/>
      <c r="B119" s="21" t="s">
        <v>71</v>
      </c>
      <c r="C119" s="30" t="s">
        <v>4</v>
      </c>
      <c r="D119" s="19">
        <v>3</v>
      </c>
      <c r="E119" s="30"/>
      <c r="F119" s="6"/>
      <c r="G119" s="112">
        <f>F119*E119</f>
        <v>0</v>
      </c>
      <c r="H119" s="125"/>
      <c r="I119" s="125"/>
    </row>
    <row r="120" spans="1:9" s="13" customFormat="1" ht="15.75" customHeight="1">
      <c r="A120" s="83"/>
      <c r="B120" s="21" t="s">
        <v>137</v>
      </c>
      <c r="C120" s="30" t="s">
        <v>4</v>
      </c>
      <c r="D120" s="19">
        <v>2</v>
      </c>
      <c r="E120" s="30"/>
      <c r="F120" s="6"/>
      <c r="G120" s="112">
        <f>F120*E120</f>
        <v>0</v>
      </c>
      <c r="H120" s="125"/>
      <c r="I120" s="125"/>
    </row>
    <row r="121" spans="1:9" s="13" customFormat="1" ht="15.75" customHeight="1">
      <c r="A121" s="83"/>
      <c r="B121" s="21" t="s">
        <v>138</v>
      </c>
      <c r="C121" s="30" t="s">
        <v>3</v>
      </c>
      <c r="D121" s="19">
        <v>1</v>
      </c>
      <c r="E121" s="30"/>
      <c r="F121" s="6"/>
      <c r="G121" s="112">
        <f>F121*E121</f>
        <v>0</v>
      </c>
      <c r="H121" s="125"/>
      <c r="I121" s="125"/>
    </row>
    <row r="122" spans="1:9" s="13" customFormat="1" ht="15.75" customHeight="1">
      <c r="A122" s="83"/>
      <c r="B122" s="21" t="s">
        <v>139</v>
      </c>
      <c r="C122" s="30" t="s">
        <v>3</v>
      </c>
      <c r="D122" s="19">
        <v>1</v>
      </c>
      <c r="E122" s="30"/>
      <c r="F122" s="6"/>
      <c r="G122" s="112">
        <f>F122*E122</f>
        <v>0</v>
      </c>
      <c r="H122" s="125"/>
      <c r="I122" s="125"/>
    </row>
    <row r="123" spans="1:9" s="13" customFormat="1" ht="15.75" customHeight="1">
      <c r="A123" s="83"/>
      <c r="B123" s="21" t="s">
        <v>147</v>
      </c>
      <c r="C123" s="30" t="s">
        <v>4</v>
      </c>
      <c r="D123" s="19">
        <v>5</v>
      </c>
      <c r="E123" s="30"/>
      <c r="F123" s="6"/>
      <c r="G123" s="112">
        <f>F123*E123</f>
        <v>0</v>
      </c>
      <c r="H123" s="125"/>
      <c r="I123" s="125"/>
    </row>
    <row r="124" spans="1:7" s="13" customFormat="1" ht="15.75">
      <c r="A124" s="10"/>
      <c r="B124" s="138" t="s">
        <v>151</v>
      </c>
      <c r="C124" s="10"/>
      <c r="D124" s="151"/>
      <c r="E124" s="10"/>
      <c r="F124" s="152"/>
      <c r="G124" s="80"/>
    </row>
    <row r="125" spans="1:9" s="13" customFormat="1" ht="15.75" customHeight="1">
      <c r="A125" s="102"/>
      <c r="B125" s="21" t="s">
        <v>140</v>
      </c>
      <c r="C125" s="30" t="s">
        <v>4</v>
      </c>
      <c r="D125" s="19">
        <v>6</v>
      </c>
      <c r="E125" s="30"/>
      <c r="F125" s="6"/>
      <c r="G125" s="112">
        <f aca="true" t="shared" si="1" ref="G125:G131">F125*E125</f>
        <v>0</v>
      </c>
      <c r="H125" s="125"/>
      <c r="I125" s="125"/>
    </row>
    <row r="126" spans="1:7" s="13" customFormat="1" ht="15.75" customHeight="1">
      <c r="A126" s="102"/>
      <c r="B126" s="17" t="s">
        <v>145</v>
      </c>
      <c r="C126" s="19" t="s">
        <v>4</v>
      </c>
      <c r="D126" s="30">
        <v>2</v>
      </c>
      <c r="E126" s="19"/>
      <c r="F126" s="46"/>
      <c r="G126" s="57">
        <f t="shared" si="1"/>
        <v>0</v>
      </c>
    </row>
    <row r="127" spans="1:9" s="13" customFormat="1" ht="15.75" customHeight="1">
      <c r="A127" s="102"/>
      <c r="B127" s="21" t="s">
        <v>133</v>
      </c>
      <c r="C127" s="30" t="s">
        <v>4</v>
      </c>
      <c r="D127" s="19">
        <v>1</v>
      </c>
      <c r="E127" s="30"/>
      <c r="F127" s="26"/>
      <c r="G127" s="112">
        <f t="shared" si="1"/>
        <v>0</v>
      </c>
      <c r="H127" s="125"/>
      <c r="I127" s="125"/>
    </row>
    <row r="128" spans="1:9" s="13" customFormat="1" ht="15.75" customHeight="1">
      <c r="A128" s="102"/>
      <c r="B128" s="21" t="s">
        <v>149</v>
      </c>
      <c r="C128" s="30" t="s">
        <v>4</v>
      </c>
      <c r="D128" s="19">
        <v>2</v>
      </c>
      <c r="E128" s="30"/>
      <c r="F128" s="26"/>
      <c r="G128" s="112">
        <f t="shared" si="1"/>
        <v>0</v>
      </c>
      <c r="H128" s="125"/>
      <c r="I128" s="125"/>
    </row>
    <row r="129" spans="1:7" s="13" customFormat="1" ht="15.75" customHeight="1">
      <c r="A129" s="40"/>
      <c r="B129" s="17" t="s">
        <v>62</v>
      </c>
      <c r="C129" s="19" t="s">
        <v>4</v>
      </c>
      <c r="D129" s="30">
        <v>1</v>
      </c>
      <c r="E129" s="19"/>
      <c r="F129" s="107"/>
      <c r="G129" s="57">
        <f t="shared" si="1"/>
        <v>0</v>
      </c>
    </row>
    <row r="130" spans="1:9" s="13" customFormat="1" ht="15.75" customHeight="1">
      <c r="A130" s="83"/>
      <c r="B130" s="21" t="s">
        <v>135</v>
      </c>
      <c r="C130" s="30" t="s">
        <v>4</v>
      </c>
      <c r="D130" s="19">
        <v>6</v>
      </c>
      <c r="E130" s="30"/>
      <c r="F130" s="6"/>
      <c r="G130" s="112">
        <f t="shared" si="1"/>
        <v>0</v>
      </c>
      <c r="H130" s="125"/>
      <c r="I130" s="125"/>
    </row>
    <row r="131" spans="1:9" s="13" customFormat="1" ht="15.75" customHeight="1">
      <c r="A131" s="83"/>
      <c r="B131" s="21" t="s">
        <v>146</v>
      </c>
      <c r="C131" s="30" t="s">
        <v>4</v>
      </c>
      <c r="D131" s="19">
        <v>30</v>
      </c>
      <c r="E131" s="30"/>
      <c r="F131" s="6"/>
      <c r="G131" s="112">
        <f t="shared" si="1"/>
        <v>0</v>
      </c>
      <c r="H131" s="125"/>
      <c r="I131" s="125"/>
    </row>
    <row r="132" spans="1:7" s="13" customFormat="1" ht="15.75" customHeight="1">
      <c r="A132" s="102"/>
      <c r="B132" s="17" t="s">
        <v>148</v>
      </c>
      <c r="C132" s="19" t="s">
        <v>5</v>
      </c>
      <c r="D132" s="30">
        <v>15</v>
      </c>
      <c r="E132" s="264"/>
      <c r="F132" s="265"/>
      <c r="G132" s="266">
        <f>E132*F132</f>
        <v>0</v>
      </c>
    </row>
    <row r="133" spans="1:7" s="13" customFormat="1" ht="15.75" customHeight="1">
      <c r="A133" s="83"/>
      <c r="B133" s="17" t="s">
        <v>71</v>
      </c>
      <c r="C133" s="19" t="s">
        <v>4</v>
      </c>
      <c r="D133" s="30">
        <v>1</v>
      </c>
      <c r="E133" s="19"/>
      <c r="F133" s="46"/>
      <c r="G133" s="57">
        <f>F133*E133</f>
        <v>0</v>
      </c>
    </row>
    <row r="134" spans="1:7" s="13" customFormat="1" ht="15.75" customHeight="1">
      <c r="A134" s="83"/>
      <c r="B134" s="17" t="s">
        <v>152</v>
      </c>
      <c r="C134" s="19" t="s">
        <v>4</v>
      </c>
      <c r="D134" s="30">
        <v>1</v>
      </c>
      <c r="E134" s="19"/>
      <c r="F134" s="46"/>
      <c r="G134" s="57">
        <f>F134*E134</f>
        <v>0</v>
      </c>
    </row>
    <row r="135" spans="1:7" ht="15.75">
      <c r="A135" s="104"/>
      <c r="B135" s="105" t="s">
        <v>153</v>
      </c>
      <c r="C135" s="29"/>
      <c r="D135" s="150"/>
      <c r="E135" s="18"/>
      <c r="F135" s="153"/>
      <c r="G135" s="56"/>
    </row>
    <row r="136" spans="1:9" s="13" customFormat="1" ht="15.75" customHeight="1">
      <c r="A136" s="102"/>
      <c r="B136" s="21" t="s">
        <v>140</v>
      </c>
      <c r="C136" s="30" t="s">
        <v>4</v>
      </c>
      <c r="D136" s="19">
        <v>6</v>
      </c>
      <c r="E136" s="30"/>
      <c r="F136" s="6"/>
      <c r="G136" s="112">
        <f aca="true" t="shared" si="2" ref="G136:G142">F136*E136</f>
        <v>0</v>
      </c>
      <c r="H136" s="125"/>
      <c r="I136" s="125"/>
    </row>
    <row r="137" spans="1:9" s="13" customFormat="1" ht="15.75" customHeight="1">
      <c r="A137" s="26"/>
      <c r="B137" s="17" t="s">
        <v>144</v>
      </c>
      <c r="C137" s="19" t="s">
        <v>4</v>
      </c>
      <c r="D137" s="30">
        <v>12</v>
      </c>
      <c r="E137" s="19"/>
      <c r="F137" s="46"/>
      <c r="G137" s="57">
        <f t="shared" si="2"/>
        <v>0</v>
      </c>
      <c r="H137" s="125"/>
      <c r="I137" s="125"/>
    </row>
    <row r="138" spans="1:7" s="13" customFormat="1" ht="15.75" customHeight="1">
      <c r="A138" s="102"/>
      <c r="B138" s="17" t="s">
        <v>145</v>
      </c>
      <c r="C138" s="19" t="s">
        <v>4</v>
      </c>
      <c r="D138" s="30">
        <v>2</v>
      </c>
      <c r="E138" s="19"/>
      <c r="F138" s="46"/>
      <c r="G138" s="57">
        <f t="shared" si="2"/>
        <v>0</v>
      </c>
    </row>
    <row r="139" spans="1:9" s="13" customFormat="1" ht="15.75" customHeight="1">
      <c r="A139" s="102"/>
      <c r="B139" s="21" t="s">
        <v>133</v>
      </c>
      <c r="C139" s="30" t="s">
        <v>4</v>
      </c>
      <c r="D139" s="19">
        <v>2</v>
      </c>
      <c r="E139" s="30"/>
      <c r="F139" s="26"/>
      <c r="G139" s="112">
        <f t="shared" si="2"/>
        <v>0</v>
      </c>
      <c r="H139" s="125"/>
      <c r="I139" s="125"/>
    </row>
    <row r="140" spans="1:9" s="13" customFormat="1" ht="15.75" customHeight="1">
      <c r="A140" s="102"/>
      <c r="B140" s="21" t="s">
        <v>149</v>
      </c>
      <c r="C140" s="30" t="s">
        <v>4</v>
      </c>
      <c r="D140" s="19">
        <v>4</v>
      </c>
      <c r="E140" s="30"/>
      <c r="F140" s="26"/>
      <c r="G140" s="112">
        <f t="shared" si="2"/>
        <v>0</v>
      </c>
      <c r="H140" s="125"/>
      <c r="I140" s="125"/>
    </row>
    <row r="141" spans="1:9" s="13" customFormat="1" ht="15.75" customHeight="1">
      <c r="A141" s="83"/>
      <c r="B141" s="21" t="s">
        <v>135</v>
      </c>
      <c r="C141" s="30" t="s">
        <v>4</v>
      </c>
      <c r="D141" s="19">
        <v>10</v>
      </c>
      <c r="E141" s="30"/>
      <c r="F141" s="6"/>
      <c r="G141" s="112">
        <f t="shared" si="2"/>
        <v>0</v>
      </c>
      <c r="H141" s="125"/>
      <c r="I141" s="125"/>
    </row>
    <row r="142" spans="1:9" s="13" customFormat="1" ht="15.75" customHeight="1">
      <c r="A142" s="83"/>
      <c r="B142" s="21" t="s">
        <v>146</v>
      </c>
      <c r="C142" s="30" t="s">
        <v>4</v>
      </c>
      <c r="D142" s="19">
        <v>4</v>
      </c>
      <c r="E142" s="30"/>
      <c r="F142" s="6"/>
      <c r="G142" s="112">
        <f t="shared" si="2"/>
        <v>0</v>
      </c>
      <c r="H142" s="125"/>
      <c r="I142" s="125"/>
    </row>
    <row r="143" spans="1:7" s="13" customFormat="1" ht="15.75" customHeight="1">
      <c r="A143" s="102"/>
      <c r="B143" s="17" t="s">
        <v>148</v>
      </c>
      <c r="C143" s="19" t="s">
        <v>5</v>
      </c>
      <c r="D143" s="30">
        <v>3</v>
      </c>
      <c r="E143" s="264"/>
      <c r="F143" s="265"/>
      <c r="G143" s="266">
        <f>E143*F143</f>
        <v>0</v>
      </c>
    </row>
    <row r="144" spans="1:9" s="13" customFormat="1" ht="15.75" customHeight="1">
      <c r="A144" s="83"/>
      <c r="B144" s="21" t="s">
        <v>155</v>
      </c>
      <c r="C144" s="30" t="s">
        <v>4</v>
      </c>
      <c r="D144" s="19">
        <v>1</v>
      </c>
      <c r="E144" s="30"/>
      <c r="F144" s="6"/>
      <c r="G144" s="112">
        <f>F144*E144</f>
        <v>0</v>
      </c>
      <c r="H144" s="125"/>
      <c r="I144" s="125"/>
    </row>
    <row r="145" spans="1:9" s="13" customFormat="1" ht="15.75" customHeight="1">
      <c r="A145" s="83"/>
      <c r="B145" s="21" t="s">
        <v>136</v>
      </c>
      <c r="C145" s="30" t="s">
        <v>4</v>
      </c>
      <c r="D145" s="19">
        <v>1</v>
      </c>
      <c r="E145" s="30"/>
      <c r="F145" s="6"/>
      <c r="G145" s="112">
        <f>F145*E145</f>
        <v>0</v>
      </c>
      <c r="H145" s="125"/>
      <c r="I145" s="125"/>
    </row>
    <row r="146" spans="1:9" s="13" customFormat="1" ht="15.75" customHeight="1">
      <c r="A146" s="83"/>
      <c r="B146" s="21" t="s">
        <v>71</v>
      </c>
      <c r="C146" s="30" t="s">
        <v>4</v>
      </c>
      <c r="D146" s="19">
        <v>1</v>
      </c>
      <c r="E146" s="30"/>
      <c r="F146" s="6"/>
      <c r="G146" s="112">
        <f>F146*E146</f>
        <v>0</v>
      </c>
      <c r="H146" s="125"/>
      <c r="I146" s="125"/>
    </row>
    <row r="147" spans="1:9" s="13" customFormat="1" ht="15.75" customHeight="1">
      <c r="A147" s="83"/>
      <c r="B147" s="21" t="s">
        <v>154</v>
      </c>
      <c r="C147" s="30" t="s">
        <v>3</v>
      </c>
      <c r="D147" s="19">
        <v>1</v>
      </c>
      <c r="E147" s="30"/>
      <c r="F147" s="6"/>
      <c r="G147" s="112">
        <f>F147*E147</f>
        <v>0</v>
      </c>
      <c r="H147" s="125"/>
      <c r="I147" s="125"/>
    </row>
    <row r="148" spans="1:9" s="13" customFormat="1" ht="15.75" customHeight="1">
      <c r="A148" s="83"/>
      <c r="B148" s="21" t="s">
        <v>147</v>
      </c>
      <c r="C148" s="30" t="s">
        <v>4</v>
      </c>
      <c r="D148" s="19">
        <v>2</v>
      </c>
      <c r="E148" s="30"/>
      <c r="F148" s="6"/>
      <c r="G148" s="112">
        <f>F148*E148</f>
        <v>0</v>
      </c>
      <c r="H148" s="125"/>
      <c r="I148" s="125"/>
    </row>
    <row r="149" spans="1:7" s="13" customFormat="1" ht="34.5" customHeight="1">
      <c r="A149" s="52"/>
      <c r="B149" s="53" t="s">
        <v>67</v>
      </c>
      <c r="C149" s="34"/>
      <c r="D149" s="115"/>
      <c r="E149" s="36"/>
      <c r="F149" s="61"/>
      <c r="G149" s="95">
        <f>SUM(G99:G148)</f>
        <v>0</v>
      </c>
    </row>
    <row r="150" spans="1:7" ht="19.5" customHeight="1">
      <c r="A150" s="181" t="s">
        <v>43</v>
      </c>
      <c r="B150" s="182"/>
      <c r="C150" s="182"/>
      <c r="D150" s="182"/>
      <c r="E150" s="182"/>
      <c r="F150" s="182"/>
      <c r="G150" s="183"/>
    </row>
    <row r="151" spans="1:7" ht="21.75" customHeight="1">
      <c r="A151" s="184" t="s">
        <v>22</v>
      </c>
      <c r="B151" s="185"/>
      <c r="C151" s="185"/>
      <c r="D151" s="186"/>
      <c r="E151" s="187" t="s">
        <v>23</v>
      </c>
      <c r="F151" s="188"/>
      <c r="G151" s="189"/>
    </row>
    <row r="152" spans="1:7" s="13" customFormat="1" ht="34.5" customHeight="1">
      <c r="A152" s="190" t="s">
        <v>88</v>
      </c>
      <c r="B152" s="191"/>
      <c r="C152" s="69" t="s">
        <v>1</v>
      </c>
      <c r="D152" s="70" t="s">
        <v>24</v>
      </c>
      <c r="E152" s="71" t="s">
        <v>25</v>
      </c>
      <c r="F152" s="72" t="s">
        <v>26</v>
      </c>
      <c r="G152" s="73" t="s">
        <v>2</v>
      </c>
    </row>
    <row r="153" spans="1:7" s="13" customFormat="1" ht="34.5" customHeight="1">
      <c r="A153" s="52"/>
      <c r="B153" s="53" t="s">
        <v>69</v>
      </c>
      <c r="C153" s="34"/>
      <c r="D153" s="115"/>
      <c r="E153" s="36"/>
      <c r="F153" s="61"/>
      <c r="G153" s="95">
        <f>G149</f>
        <v>0</v>
      </c>
    </row>
    <row r="154" spans="1:7" s="13" customFormat="1" ht="15.75">
      <c r="A154" s="10"/>
      <c r="B154" s="138" t="s">
        <v>156</v>
      </c>
      <c r="C154" s="10"/>
      <c r="D154" s="151"/>
      <c r="E154" s="10"/>
      <c r="F154" s="152"/>
      <c r="G154" s="80"/>
    </row>
    <row r="155" spans="1:7" s="13" customFormat="1" ht="15.75" customHeight="1">
      <c r="A155" s="102"/>
      <c r="B155" s="17" t="s">
        <v>145</v>
      </c>
      <c r="C155" s="19" t="s">
        <v>4</v>
      </c>
      <c r="D155" s="30">
        <v>38</v>
      </c>
      <c r="E155" s="19"/>
      <c r="F155" s="46"/>
      <c r="G155" s="57">
        <f aca="true" t="shared" si="3" ref="G155:G160">F155*E155</f>
        <v>0</v>
      </c>
    </row>
    <row r="156" spans="1:7" s="13" customFormat="1" ht="15.75" customHeight="1">
      <c r="A156" s="102"/>
      <c r="B156" s="17" t="s">
        <v>157</v>
      </c>
      <c r="C156" s="19" t="s">
        <v>4</v>
      </c>
      <c r="D156" s="30">
        <v>9</v>
      </c>
      <c r="E156" s="19"/>
      <c r="F156" s="46"/>
      <c r="G156" s="57">
        <f t="shared" si="3"/>
        <v>0</v>
      </c>
    </row>
    <row r="157" spans="1:9" s="13" customFormat="1" ht="15.75" customHeight="1">
      <c r="A157" s="102"/>
      <c r="B157" s="21" t="s">
        <v>158</v>
      </c>
      <c r="C157" s="30" t="s">
        <v>4</v>
      </c>
      <c r="D157" s="19">
        <v>3</v>
      </c>
      <c r="E157" s="30"/>
      <c r="F157" s="6"/>
      <c r="G157" s="112">
        <f t="shared" si="3"/>
        <v>0</v>
      </c>
      <c r="H157" s="125"/>
      <c r="I157" s="125"/>
    </row>
    <row r="158" spans="1:7" s="13" customFormat="1" ht="15.75" customHeight="1">
      <c r="A158" s="40"/>
      <c r="B158" s="17" t="s">
        <v>63</v>
      </c>
      <c r="C158" s="19" t="s">
        <v>4</v>
      </c>
      <c r="D158" s="30">
        <v>2</v>
      </c>
      <c r="E158" s="19"/>
      <c r="F158" s="107"/>
      <c r="G158" s="57">
        <f>F158*E158</f>
        <v>0</v>
      </c>
    </row>
    <row r="159" spans="1:7" s="13" customFormat="1" ht="15.75" customHeight="1">
      <c r="A159" s="40"/>
      <c r="B159" s="17" t="s">
        <v>159</v>
      </c>
      <c r="C159" s="19" t="s">
        <v>3</v>
      </c>
      <c r="D159" s="30">
        <v>1</v>
      </c>
      <c r="E159" s="19"/>
      <c r="F159" s="107"/>
      <c r="G159" s="57">
        <f>F159*E159</f>
        <v>0</v>
      </c>
    </row>
    <row r="160" spans="1:7" s="13" customFormat="1" ht="15.75" customHeight="1">
      <c r="A160" s="40"/>
      <c r="B160" s="17" t="s">
        <v>62</v>
      </c>
      <c r="C160" s="19" t="s">
        <v>4</v>
      </c>
      <c r="D160" s="30">
        <v>14</v>
      </c>
      <c r="E160" s="19"/>
      <c r="F160" s="107"/>
      <c r="G160" s="57">
        <f t="shared" si="3"/>
        <v>0</v>
      </c>
    </row>
    <row r="161" spans="1:9" s="13" customFormat="1" ht="15.75" customHeight="1">
      <c r="A161" s="83"/>
      <c r="B161" s="21" t="s">
        <v>135</v>
      </c>
      <c r="C161" s="30" t="s">
        <v>4</v>
      </c>
      <c r="D161" s="19">
        <v>15</v>
      </c>
      <c r="E161" s="30"/>
      <c r="F161" s="6"/>
      <c r="G161" s="112">
        <f>F161*E161</f>
        <v>0</v>
      </c>
      <c r="H161" s="125"/>
      <c r="I161" s="125"/>
    </row>
    <row r="162" spans="1:7" s="13" customFormat="1" ht="15.75" customHeight="1">
      <c r="A162" s="83"/>
      <c r="B162" s="17" t="s">
        <v>71</v>
      </c>
      <c r="C162" s="19" t="s">
        <v>4</v>
      </c>
      <c r="D162" s="30">
        <v>10</v>
      </c>
      <c r="E162" s="19"/>
      <c r="F162" s="46"/>
      <c r="G162" s="57">
        <f>F162*E162</f>
        <v>0</v>
      </c>
    </row>
    <row r="163" spans="1:7" s="13" customFormat="1" ht="15.75" customHeight="1">
      <c r="A163" s="83"/>
      <c r="B163" s="17" t="s">
        <v>152</v>
      </c>
      <c r="C163" s="19" t="s">
        <v>4</v>
      </c>
      <c r="D163" s="30">
        <v>5</v>
      </c>
      <c r="E163" s="19"/>
      <c r="F163" s="46"/>
      <c r="G163" s="57">
        <f>F163*E163</f>
        <v>0</v>
      </c>
    </row>
    <row r="164" spans="1:9" s="13" customFormat="1" ht="15.75" customHeight="1">
      <c r="A164" s="83"/>
      <c r="B164" s="21" t="s">
        <v>147</v>
      </c>
      <c r="C164" s="30" t="s">
        <v>4</v>
      </c>
      <c r="D164" s="19">
        <v>1</v>
      </c>
      <c r="E164" s="30"/>
      <c r="F164" s="6"/>
      <c r="G164" s="112">
        <f>F164*E164</f>
        <v>0</v>
      </c>
      <c r="H164" s="125"/>
      <c r="I164" s="125"/>
    </row>
    <row r="165" spans="1:7" s="13" customFormat="1" ht="15.75">
      <c r="A165" s="10"/>
      <c r="B165" s="138" t="s">
        <v>150</v>
      </c>
      <c r="C165" s="10"/>
      <c r="D165" s="151"/>
      <c r="E165" s="10"/>
      <c r="F165" s="152"/>
      <c r="G165" s="80"/>
    </row>
    <row r="166" spans="1:7" s="13" customFormat="1" ht="15.75" customHeight="1">
      <c r="A166" s="102"/>
      <c r="B166" s="17" t="s">
        <v>161</v>
      </c>
      <c r="C166" s="19" t="s">
        <v>4</v>
      </c>
      <c r="D166" s="30">
        <v>1</v>
      </c>
      <c r="E166" s="19"/>
      <c r="F166" s="46"/>
      <c r="G166" s="57">
        <f>F166*E166</f>
        <v>0</v>
      </c>
    </row>
    <row r="167" spans="1:7" s="13" customFormat="1" ht="15.75" customHeight="1">
      <c r="A167" s="102"/>
      <c r="B167" s="17" t="s">
        <v>145</v>
      </c>
      <c r="C167" s="19" t="s">
        <v>4</v>
      </c>
      <c r="D167" s="30">
        <v>4</v>
      </c>
      <c r="E167" s="19"/>
      <c r="F167" s="46"/>
      <c r="G167" s="57">
        <f>F167*E167</f>
        <v>0</v>
      </c>
    </row>
    <row r="168" spans="1:9" s="13" customFormat="1" ht="15.75" customHeight="1">
      <c r="A168" s="102"/>
      <c r="B168" s="21" t="s">
        <v>165</v>
      </c>
      <c r="C168" s="30" t="s">
        <v>4</v>
      </c>
      <c r="D168" s="19">
        <v>4</v>
      </c>
      <c r="E168" s="30"/>
      <c r="F168" s="26"/>
      <c r="G168" s="112">
        <f>F168*E168</f>
        <v>0</v>
      </c>
      <c r="H168" s="125"/>
      <c r="I168" s="125"/>
    </row>
    <row r="169" spans="1:9" s="13" customFormat="1" ht="15.75" customHeight="1">
      <c r="A169" s="102"/>
      <c r="B169" s="21" t="s">
        <v>164</v>
      </c>
      <c r="C169" s="30" t="s">
        <v>4</v>
      </c>
      <c r="D169" s="19">
        <v>1</v>
      </c>
      <c r="E169" s="30"/>
      <c r="F169" s="26"/>
      <c r="G169" s="112">
        <f>F169*E169</f>
        <v>0</v>
      </c>
      <c r="H169" s="125"/>
      <c r="I169" s="125"/>
    </row>
    <row r="170" spans="1:9" s="13" customFormat="1" ht="15.75" customHeight="1">
      <c r="A170" s="102"/>
      <c r="B170" s="21" t="s">
        <v>133</v>
      </c>
      <c r="C170" s="30" t="s">
        <v>4</v>
      </c>
      <c r="D170" s="19">
        <v>1</v>
      </c>
      <c r="E170" s="30"/>
      <c r="F170" s="26"/>
      <c r="G170" s="112">
        <f>F170*E170</f>
        <v>0</v>
      </c>
      <c r="H170" s="125"/>
      <c r="I170" s="125"/>
    </row>
    <row r="171" spans="1:9" s="13" customFormat="1" ht="15.75" customHeight="1">
      <c r="A171" s="102"/>
      <c r="B171" s="21" t="s">
        <v>162</v>
      </c>
      <c r="C171" s="30" t="s">
        <v>4</v>
      </c>
      <c r="D171" s="19">
        <v>1</v>
      </c>
      <c r="E171" s="30"/>
      <c r="F171" s="26"/>
      <c r="G171" s="112">
        <f>F171*E171</f>
        <v>0</v>
      </c>
      <c r="H171" s="125"/>
      <c r="I171" s="125"/>
    </row>
    <row r="172" spans="1:7" s="13" customFormat="1" ht="15.75" customHeight="1">
      <c r="A172" s="83"/>
      <c r="B172" s="17" t="s">
        <v>92</v>
      </c>
      <c r="C172" s="19" t="s">
        <v>4</v>
      </c>
      <c r="D172" s="30">
        <v>1</v>
      </c>
      <c r="E172" s="19"/>
      <c r="F172" s="46"/>
      <c r="G172" s="57">
        <f>F172*E172</f>
        <v>0</v>
      </c>
    </row>
    <row r="173" spans="1:9" s="13" customFormat="1" ht="15.75" customHeight="1">
      <c r="A173" s="102"/>
      <c r="B173" s="21" t="s">
        <v>134</v>
      </c>
      <c r="C173" s="30" t="s">
        <v>4</v>
      </c>
      <c r="D173" s="19">
        <v>1</v>
      </c>
      <c r="E173" s="30"/>
      <c r="F173" s="26"/>
      <c r="G173" s="112">
        <f>F173*E173</f>
        <v>0</v>
      </c>
      <c r="H173" s="125"/>
      <c r="I173" s="125"/>
    </row>
    <row r="174" spans="1:9" s="13" customFormat="1" ht="15.75" customHeight="1">
      <c r="A174" s="83"/>
      <c r="B174" s="21" t="s">
        <v>135</v>
      </c>
      <c r="C174" s="30" t="s">
        <v>4</v>
      </c>
      <c r="D174" s="19">
        <v>1</v>
      </c>
      <c r="E174" s="30"/>
      <c r="F174" s="6"/>
      <c r="G174" s="112">
        <f>F174*E174</f>
        <v>0</v>
      </c>
      <c r="H174" s="125"/>
      <c r="I174" s="125"/>
    </row>
    <row r="175" spans="1:9" s="13" customFormat="1" ht="15.75" customHeight="1">
      <c r="A175" s="83"/>
      <c r="B175" s="21" t="s">
        <v>166</v>
      </c>
      <c r="C175" s="30" t="s">
        <v>3</v>
      </c>
      <c r="D175" s="19">
        <v>1</v>
      </c>
      <c r="E175" s="30"/>
      <c r="F175" s="6"/>
      <c r="G175" s="112">
        <f>F175*E175</f>
        <v>0</v>
      </c>
      <c r="H175" s="125"/>
      <c r="I175" s="125"/>
    </row>
    <row r="176" spans="1:9" s="13" customFormat="1" ht="15.75" customHeight="1">
      <c r="A176" s="83"/>
      <c r="B176" s="21" t="s">
        <v>163</v>
      </c>
      <c r="C176" s="30" t="s">
        <v>4</v>
      </c>
      <c r="D176" s="19">
        <v>1</v>
      </c>
      <c r="E176" s="30"/>
      <c r="F176" s="6"/>
      <c r="G176" s="112">
        <f>F176*E176</f>
        <v>0</v>
      </c>
      <c r="H176" s="125"/>
      <c r="I176" s="125"/>
    </row>
    <row r="177" spans="1:9" s="13" customFormat="1" ht="15.75" customHeight="1">
      <c r="A177" s="83"/>
      <c r="B177" s="21" t="s">
        <v>167</v>
      </c>
      <c r="C177" s="30" t="s">
        <v>3</v>
      </c>
      <c r="D177" s="19">
        <v>1</v>
      </c>
      <c r="E177" s="30"/>
      <c r="F177" s="6"/>
      <c r="G177" s="112">
        <f>F177*E177</f>
        <v>0</v>
      </c>
      <c r="H177" s="125"/>
      <c r="I177" s="125"/>
    </row>
    <row r="178" spans="1:9" s="13" customFormat="1" ht="15.75" customHeight="1">
      <c r="A178" s="83"/>
      <c r="B178" s="21" t="s">
        <v>168</v>
      </c>
      <c r="C178" s="30" t="s">
        <v>3</v>
      </c>
      <c r="D178" s="19">
        <v>1</v>
      </c>
      <c r="E178" s="30"/>
      <c r="F178" s="6"/>
      <c r="G178" s="112">
        <f>F178*E178</f>
        <v>0</v>
      </c>
      <c r="H178" s="125"/>
      <c r="I178" s="125"/>
    </row>
    <row r="179" spans="1:9" s="13" customFormat="1" ht="15.75" customHeight="1">
      <c r="A179" s="83"/>
      <c r="B179" s="21" t="s">
        <v>169</v>
      </c>
      <c r="C179" s="30" t="s">
        <v>3</v>
      </c>
      <c r="D179" s="19">
        <v>1</v>
      </c>
      <c r="E179" s="30"/>
      <c r="F179" s="6"/>
      <c r="G179" s="112">
        <f>F179*E179</f>
        <v>0</v>
      </c>
      <c r="H179" s="125"/>
      <c r="I179" s="125"/>
    </row>
    <row r="180" spans="1:9" s="13" customFormat="1" ht="15.75" customHeight="1">
      <c r="A180" s="83"/>
      <c r="B180" s="21" t="s">
        <v>138</v>
      </c>
      <c r="C180" s="30" t="s">
        <v>3</v>
      </c>
      <c r="D180" s="19">
        <v>1</v>
      </c>
      <c r="E180" s="30"/>
      <c r="F180" s="6"/>
      <c r="G180" s="112">
        <f>F180*E180</f>
        <v>0</v>
      </c>
      <c r="H180" s="125"/>
      <c r="I180" s="125"/>
    </row>
    <row r="181" spans="1:9" s="13" customFormat="1" ht="15.75" customHeight="1">
      <c r="A181" s="83"/>
      <c r="B181" s="21" t="s">
        <v>139</v>
      </c>
      <c r="C181" s="30" t="s">
        <v>3</v>
      </c>
      <c r="D181" s="19">
        <v>1</v>
      </c>
      <c r="E181" s="30"/>
      <c r="F181" s="6"/>
      <c r="G181" s="112">
        <f>F181*E181</f>
        <v>0</v>
      </c>
      <c r="H181" s="125"/>
      <c r="I181" s="125"/>
    </row>
    <row r="182" spans="1:7" s="13" customFormat="1" ht="15.75">
      <c r="A182" s="10"/>
      <c r="B182" s="138" t="s">
        <v>170</v>
      </c>
      <c r="C182" s="10"/>
      <c r="D182" s="151"/>
      <c r="E182" s="10"/>
      <c r="F182" s="152"/>
      <c r="G182" s="80"/>
    </row>
    <row r="183" spans="1:7" s="13" customFormat="1" ht="15.75" customHeight="1">
      <c r="A183" s="102"/>
      <c r="B183" s="17" t="s">
        <v>145</v>
      </c>
      <c r="C183" s="19" t="s">
        <v>4</v>
      </c>
      <c r="D183" s="30">
        <v>2</v>
      </c>
      <c r="E183" s="19"/>
      <c r="F183" s="46"/>
      <c r="G183" s="57">
        <f>F183*E183</f>
        <v>0</v>
      </c>
    </row>
    <row r="184" spans="1:9" s="13" customFormat="1" ht="15.75" customHeight="1">
      <c r="A184" s="26"/>
      <c r="B184" s="17" t="s">
        <v>144</v>
      </c>
      <c r="C184" s="19" t="s">
        <v>4</v>
      </c>
      <c r="D184" s="30">
        <v>7</v>
      </c>
      <c r="E184" s="19"/>
      <c r="F184" s="46"/>
      <c r="G184" s="57">
        <f>F184*E184</f>
        <v>0</v>
      </c>
      <c r="H184" s="125"/>
      <c r="I184" s="125"/>
    </row>
    <row r="185" spans="1:7" s="13" customFormat="1" ht="15.75" customHeight="1">
      <c r="A185" s="40"/>
      <c r="B185" s="17" t="s">
        <v>62</v>
      </c>
      <c r="C185" s="19" t="s">
        <v>4</v>
      </c>
      <c r="D185" s="30">
        <v>2</v>
      </c>
      <c r="E185" s="19"/>
      <c r="F185" s="107"/>
      <c r="G185" s="57">
        <f>F185*E185</f>
        <v>0</v>
      </c>
    </row>
    <row r="186" spans="1:7" s="13" customFormat="1" ht="15.75" customHeight="1">
      <c r="A186" s="40"/>
      <c r="B186" s="17" t="s">
        <v>93</v>
      </c>
      <c r="C186" s="19" t="s">
        <v>4</v>
      </c>
      <c r="D186" s="30">
        <v>4</v>
      </c>
      <c r="E186" s="19"/>
      <c r="F186" s="107"/>
      <c r="G186" s="57">
        <f>F186*E186</f>
        <v>0</v>
      </c>
    </row>
    <row r="187" spans="1:7" s="13" customFormat="1" ht="15.75" customHeight="1">
      <c r="A187" s="83"/>
      <c r="B187" s="17" t="s">
        <v>92</v>
      </c>
      <c r="C187" s="19" t="s">
        <v>4</v>
      </c>
      <c r="D187" s="30">
        <v>2</v>
      </c>
      <c r="E187" s="19"/>
      <c r="F187" s="46"/>
      <c r="G187" s="57">
        <f>F187*E187</f>
        <v>0</v>
      </c>
    </row>
    <row r="188" spans="1:9" s="13" customFormat="1" ht="15.75" customHeight="1">
      <c r="A188" s="83"/>
      <c r="B188" s="21" t="s">
        <v>136</v>
      </c>
      <c r="C188" s="30" t="s">
        <v>4</v>
      </c>
      <c r="D188" s="19">
        <v>1</v>
      </c>
      <c r="E188" s="30"/>
      <c r="F188" s="6"/>
      <c r="G188" s="112">
        <f>F188*E188</f>
        <v>0</v>
      </c>
      <c r="H188" s="125"/>
      <c r="I188" s="125"/>
    </row>
    <row r="189" spans="1:7" s="13" customFormat="1" ht="15.75">
      <c r="A189" s="10"/>
      <c r="B189" s="138" t="s">
        <v>171</v>
      </c>
      <c r="C189" s="10"/>
      <c r="D189" s="151"/>
      <c r="E189" s="10"/>
      <c r="F189" s="152"/>
      <c r="G189" s="80"/>
    </row>
    <row r="190" spans="1:7" s="13" customFormat="1" ht="15.75" customHeight="1">
      <c r="A190" s="102"/>
      <c r="B190" s="17" t="s">
        <v>161</v>
      </c>
      <c r="C190" s="19" t="s">
        <v>4</v>
      </c>
      <c r="D190" s="30">
        <v>4</v>
      </c>
      <c r="E190" s="19"/>
      <c r="F190" s="46"/>
      <c r="G190" s="57">
        <f>F190*E190</f>
        <v>0</v>
      </c>
    </row>
    <row r="191" spans="1:7" s="13" customFormat="1" ht="15.75" customHeight="1">
      <c r="A191" s="102"/>
      <c r="B191" s="17" t="s">
        <v>172</v>
      </c>
      <c r="C191" s="19" t="s">
        <v>4</v>
      </c>
      <c r="D191" s="30">
        <v>3</v>
      </c>
      <c r="E191" s="19"/>
      <c r="F191" s="46"/>
      <c r="G191" s="57">
        <f>F191*E191</f>
        <v>0</v>
      </c>
    </row>
    <row r="192" spans="1:9" s="13" customFormat="1" ht="15.75" customHeight="1">
      <c r="A192" s="102"/>
      <c r="B192" s="21" t="s">
        <v>173</v>
      </c>
      <c r="C192" s="30" t="s">
        <v>4</v>
      </c>
      <c r="D192" s="19">
        <v>1</v>
      </c>
      <c r="E192" s="30"/>
      <c r="F192" s="26"/>
      <c r="G192" s="112">
        <f>F192*E192</f>
        <v>0</v>
      </c>
      <c r="H192" s="125"/>
      <c r="I192" s="125"/>
    </row>
    <row r="193" spans="1:9" s="13" customFormat="1" ht="15.75" customHeight="1">
      <c r="A193" s="102"/>
      <c r="B193" s="21" t="s">
        <v>174</v>
      </c>
      <c r="C193" s="30" t="s">
        <v>4</v>
      </c>
      <c r="D193" s="19">
        <v>2</v>
      </c>
      <c r="E193" s="30"/>
      <c r="F193" s="26"/>
      <c r="G193" s="112">
        <f>F193*E193</f>
        <v>0</v>
      </c>
      <c r="H193" s="125"/>
      <c r="I193" s="125"/>
    </row>
    <row r="194" spans="1:9" s="13" customFormat="1" ht="15.75" customHeight="1">
      <c r="A194" s="83"/>
      <c r="B194" s="21" t="s">
        <v>146</v>
      </c>
      <c r="C194" s="30" t="s">
        <v>4</v>
      </c>
      <c r="D194" s="19">
        <v>4</v>
      </c>
      <c r="E194" s="30"/>
      <c r="F194" s="6"/>
      <c r="G194" s="112">
        <f>F194*E194</f>
        <v>0</v>
      </c>
      <c r="H194" s="125"/>
      <c r="I194" s="125"/>
    </row>
    <row r="195" spans="1:7" s="13" customFormat="1" ht="15.75" customHeight="1">
      <c r="A195" s="102"/>
      <c r="B195" s="17" t="s">
        <v>148</v>
      </c>
      <c r="C195" s="19" t="s">
        <v>5</v>
      </c>
      <c r="D195" s="30">
        <v>3</v>
      </c>
      <c r="E195" s="264"/>
      <c r="F195" s="265"/>
      <c r="G195" s="266">
        <f>E195*F195</f>
        <v>0</v>
      </c>
    </row>
    <row r="196" spans="1:7" s="13" customFormat="1" ht="15.75" customHeight="1">
      <c r="A196" s="83"/>
      <c r="B196" s="17" t="s">
        <v>92</v>
      </c>
      <c r="C196" s="19" t="s">
        <v>4</v>
      </c>
      <c r="D196" s="30">
        <v>7</v>
      </c>
      <c r="E196" s="19"/>
      <c r="F196" s="46"/>
      <c r="G196" s="57">
        <f>F196*E196</f>
        <v>0</v>
      </c>
    </row>
    <row r="197" spans="1:7" s="13" customFormat="1" ht="15.75" customHeight="1">
      <c r="A197" s="83"/>
      <c r="B197" s="17" t="s">
        <v>176</v>
      </c>
      <c r="C197" s="19" t="s">
        <v>4</v>
      </c>
      <c r="D197" s="30">
        <v>1</v>
      </c>
      <c r="E197" s="19"/>
      <c r="F197" s="46"/>
      <c r="G197" s="57">
        <f>F197*E197</f>
        <v>0</v>
      </c>
    </row>
    <row r="198" spans="1:7" s="13" customFormat="1" ht="15.75" customHeight="1">
      <c r="A198" s="83"/>
      <c r="B198" s="17" t="s">
        <v>96</v>
      </c>
      <c r="C198" s="19" t="s">
        <v>4</v>
      </c>
      <c r="D198" s="30">
        <v>1</v>
      </c>
      <c r="E198" s="19"/>
      <c r="F198" s="46"/>
      <c r="G198" s="57">
        <f>F198*E198</f>
        <v>0</v>
      </c>
    </row>
    <row r="199" spans="1:7" s="13" customFormat="1" ht="15.75" customHeight="1">
      <c r="A199" s="83"/>
      <c r="B199" s="17" t="s">
        <v>64</v>
      </c>
      <c r="C199" s="19" t="s">
        <v>4</v>
      </c>
      <c r="D199" s="30">
        <v>1</v>
      </c>
      <c r="E199" s="19"/>
      <c r="F199" s="46"/>
      <c r="G199" s="57">
        <f>F199*E199</f>
        <v>0</v>
      </c>
    </row>
    <row r="200" spans="1:7" s="13" customFormat="1" ht="15.75" customHeight="1">
      <c r="A200" s="83"/>
      <c r="B200" s="17" t="s">
        <v>71</v>
      </c>
      <c r="C200" s="19" t="s">
        <v>4</v>
      </c>
      <c r="D200" s="30">
        <v>1</v>
      </c>
      <c r="E200" s="19"/>
      <c r="F200" s="46"/>
      <c r="G200" s="57">
        <f>F200*E200</f>
        <v>0</v>
      </c>
    </row>
    <row r="201" spans="1:7" s="13" customFormat="1" ht="15.75" customHeight="1">
      <c r="A201" s="83"/>
      <c r="B201" s="17" t="s">
        <v>175</v>
      </c>
      <c r="C201" s="19" t="s">
        <v>3</v>
      </c>
      <c r="D201" s="30">
        <v>1</v>
      </c>
      <c r="E201" s="19"/>
      <c r="F201" s="46"/>
      <c r="G201" s="57">
        <f>F201*E201</f>
        <v>0</v>
      </c>
    </row>
    <row r="202" spans="1:7" s="13" customFormat="1" ht="34.5" customHeight="1">
      <c r="A202" s="52"/>
      <c r="B202" s="53" t="s">
        <v>67</v>
      </c>
      <c r="C202" s="34"/>
      <c r="D202" s="115"/>
      <c r="E202" s="36"/>
      <c r="F202" s="61"/>
      <c r="G202" s="95">
        <f>SUM(G153:G201)</f>
        <v>0</v>
      </c>
    </row>
    <row r="203" spans="1:7" ht="19.5" customHeight="1">
      <c r="A203" s="181" t="s">
        <v>43</v>
      </c>
      <c r="B203" s="182"/>
      <c r="C203" s="182"/>
      <c r="D203" s="182"/>
      <c r="E203" s="182"/>
      <c r="F203" s="182"/>
      <c r="G203" s="183"/>
    </row>
    <row r="204" spans="1:7" ht="21.75" customHeight="1">
      <c r="A204" s="184" t="s">
        <v>22</v>
      </c>
      <c r="B204" s="185"/>
      <c r="C204" s="185"/>
      <c r="D204" s="186"/>
      <c r="E204" s="187" t="s">
        <v>23</v>
      </c>
      <c r="F204" s="188"/>
      <c r="G204" s="189"/>
    </row>
    <row r="205" spans="1:7" s="13" customFormat="1" ht="34.5" customHeight="1">
      <c r="A205" s="190" t="s">
        <v>88</v>
      </c>
      <c r="B205" s="191"/>
      <c r="C205" s="69" t="s">
        <v>1</v>
      </c>
      <c r="D205" s="70" t="s">
        <v>24</v>
      </c>
      <c r="E205" s="71" t="s">
        <v>25</v>
      </c>
      <c r="F205" s="72" t="s">
        <v>26</v>
      </c>
      <c r="G205" s="73" t="s">
        <v>2</v>
      </c>
    </row>
    <row r="206" spans="1:7" s="13" customFormat="1" ht="34.5" customHeight="1">
      <c r="A206" s="52"/>
      <c r="B206" s="53" t="s">
        <v>69</v>
      </c>
      <c r="C206" s="34"/>
      <c r="D206" s="115"/>
      <c r="E206" s="36"/>
      <c r="F206" s="61"/>
      <c r="G206" s="95">
        <f>G202</f>
        <v>0</v>
      </c>
    </row>
    <row r="207" spans="1:7" s="13" customFormat="1" ht="15.75">
      <c r="A207" s="10"/>
      <c r="B207" s="138" t="s">
        <v>177</v>
      </c>
      <c r="C207" s="10"/>
      <c r="D207" s="151"/>
      <c r="E207" s="10"/>
      <c r="F207" s="152"/>
      <c r="G207" s="80"/>
    </row>
    <row r="208" spans="1:8" ht="15.75" customHeight="1">
      <c r="A208" s="26"/>
      <c r="B208" s="267" t="s">
        <v>178</v>
      </c>
      <c r="C208" s="11" t="s">
        <v>3</v>
      </c>
      <c r="D208" s="11" t="s">
        <v>130</v>
      </c>
      <c r="E208" s="11" t="s">
        <v>131</v>
      </c>
      <c r="F208" s="11" t="s">
        <v>131</v>
      </c>
      <c r="G208" s="11" t="s">
        <v>131</v>
      </c>
      <c r="H208" s="268"/>
    </row>
    <row r="209" spans="1:8" ht="39.75" customHeight="1">
      <c r="A209" s="26"/>
      <c r="B209" s="267" t="s">
        <v>179</v>
      </c>
      <c r="C209" s="11" t="s">
        <v>4</v>
      </c>
      <c r="D209" s="11">
        <v>1</v>
      </c>
      <c r="E209" s="11"/>
      <c r="F209" s="26"/>
      <c r="G209" s="57">
        <f aca="true" t="shared" si="4" ref="G209:G227">E209*F209</f>
        <v>0</v>
      </c>
      <c r="H209" s="268"/>
    </row>
    <row r="210" spans="1:7" s="13" customFormat="1" ht="15.75" customHeight="1">
      <c r="A210" s="102"/>
      <c r="B210" s="17" t="s">
        <v>193</v>
      </c>
      <c r="C210" s="19" t="s">
        <v>4</v>
      </c>
      <c r="D210" s="30">
        <v>1</v>
      </c>
      <c r="E210" s="19"/>
      <c r="F210" s="46"/>
      <c r="G210" s="57">
        <f>F210*E210</f>
        <v>0</v>
      </c>
    </row>
    <row r="211" spans="1:8" s="13" customFormat="1" ht="15.75" customHeight="1">
      <c r="A211" s="26"/>
      <c r="B211" s="44" t="s">
        <v>191</v>
      </c>
      <c r="C211" s="19" t="s">
        <v>4</v>
      </c>
      <c r="D211" s="30">
        <v>3</v>
      </c>
      <c r="E211" s="50"/>
      <c r="F211" s="26"/>
      <c r="G211" s="57">
        <f t="shared" si="4"/>
        <v>0</v>
      </c>
      <c r="H211" s="268"/>
    </row>
    <row r="212" spans="1:8" s="13" customFormat="1" ht="15.75" customHeight="1">
      <c r="A212" s="26"/>
      <c r="B212" s="44" t="s">
        <v>192</v>
      </c>
      <c r="C212" s="19" t="s">
        <v>4</v>
      </c>
      <c r="D212" s="30">
        <v>1</v>
      </c>
      <c r="E212" s="50"/>
      <c r="F212" s="26"/>
      <c r="G212" s="57">
        <f>E212*F212</f>
        <v>0</v>
      </c>
      <c r="H212" s="268"/>
    </row>
    <row r="213" spans="1:8" s="13" customFormat="1" ht="15.75" customHeight="1">
      <c r="A213" s="26"/>
      <c r="B213" s="44" t="s">
        <v>180</v>
      </c>
      <c r="C213" s="19" t="s">
        <v>4</v>
      </c>
      <c r="D213" s="30">
        <v>1</v>
      </c>
      <c r="E213" s="50"/>
      <c r="F213" s="26"/>
      <c r="G213" s="57">
        <f t="shared" si="4"/>
        <v>0</v>
      </c>
      <c r="H213" s="268"/>
    </row>
    <row r="214" spans="1:9" s="13" customFormat="1" ht="15.75" customHeight="1">
      <c r="A214" s="26"/>
      <c r="B214" s="17" t="s">
        <v>144</v>
      </c>
      <c r="C214" s="19" t="s">
        <v>4</v>
      </c>
      <c r="D214" s="30">
        <v>1</v>
      </c>
      <c r="E214" s="19"/>
      <c r="F214" s="46"/>
      <c r="G214" s="57">
        <f>F214*E214</f>
        <v>0</v>
      </c>
      <c r="H214" s="125"/>
      <c r="I214" s="125"/>
    </row>
    <row r="215" spans="1:8" s="13" customFormat="1" ht="15.75" customHeight="1">
      <c r="A215" s="26"/>
      <c r="B215" s="44" t="s">
        <v>61</v>
      </c>
      <c r="C215" s="19" t="s">
        <v>4</v>
      </c>
      <c r="D215" s="30">
        <v>3</v>
      </c>
      <c r="E215" s="50"/>
      <c r="F215" s="26"/>
      <c r="G215" s="57">
        <f t="shared" si="4"/>
        <v>0</v>
      </c>
      <c r="H215" s="268"/>
    </row>
    <row r="216" spans="1:8" s="13" customFormat="1" ht="15.75" customHeight="1">
      <c r="A216" s="26"/>
      <c r="B216" s="44" t="s">
        <v>181</v>
      </c>
      <c r="C216" s="19" t="s">
        <v>4</v>
      </c>
      <c r="D216" s="30">
        <v>1</v>
      </c>
      <c r="E216" s="50"/>
      <c r="F216" s="26"/>
      <c r="G216" s="57">
        <f t="shared" si="4"/>
        <v>0</v>
      </c>
      <c r="H216" s="268"/>
    </row>
    <row r="217" spans="1:8" s="13" customFormat="1" ht="15.75" customHeight="1">
      <c r="A217" s="26"/>
      <c r="B217" s="44" t="s">
        <v>182</v>
      </c>
      <c r="C217" s="19" t="s">
        <v>4</v>
      </c>
      <c r="D217" s="30">
        <v>4</v>
      </c>
      <c r="E217" s="50"/>
      <c r="F217" s="26"/>
      <c r="G217" s="57">
        <f t="shared" si="4"/>
        <v>0</v>
      </c>
      <c r="H217" s="268"/>
    </row>
    <row r="218" spans="1:8" s="13" customFormat="1" ht="15.75" customHeight="1">
      <c r="A218" s="26"/>
      <c r="B218" s="44" t="s">
        <v>183</v>
      </c>
      <c r="C218" s="19" t="s">
        <v>4</v>
      </c>
      <c r="D218" s="30">
        <v>18</v>
      </c>
      <c r="E218" s="50"/>
      <c r="F218" s="26"/>
      <c r="G218" s="57">
        <f t="shared" si="4"/>
        <v>0</v>
      </c>
      <c r="H218" s="268"/>
    </row>
    <row r="219" spans="1:8" s="13" customFormat="1" ht="15.75" customHeight="1">
      <c r="A219" s="26"/>
      <c r="B219" s="44" t="s">
        <v>184</v>
      </c>
      <c r="C219" s="19" t="s">
        <v>4</v>
      </c>
      <c r="D219" s="30">
        <v>3</v>
      </c>
      <c r="E219" s="50"/>
      <c r="F219" s="26"/>
      <c r="G219" s="57">
        <f t="shared" si="4"/>
        <v>0</v>
      </c>
      <c r="H219" s="268"/>
    </row>
    <row r="220" spans="1:8" s="13" customFormat="1" ht="15.75" customHeight="1">
      <c r="A220" s="26"/>
      <c r="B220" s="44" t="s">
        <v>185</v>
      </c>
      <c r="C220" s="19" t="s">
        <v>4</v>
      </c>
      <c r="D220" s="30">
        <v>1</v>
      </c>
      <c r="E220" s="50"/>
      <c r="F220" s="26"/>
      <c r="G220" s="57">
        <f t="shared" si="4"/>
        <v>0</v>
      </c>
      <c r="H220" s="268"/>
    </row>
    <row r="221" spans="1:8" s="13" customFormat="1" ht="15.75" customHeight="1">
      <c r="A221" s="26"/>
      <c r="B221" s="44" t="s">
        <v>186</v>
      </c>
      <c r="C221" s="19" t="s">
        <v>4</v>
      </c>
      <c r="D221" s="30">
        <v>1</v>
      </c>
      <c r="E221" s="50"/>
      <c r="F221" s="26"/>
      <c r="G221" s="57">
        <f t="shared" si="4"/>
        <v>0</v>
      </c>
      <c r="H221" s="268"/>
    </row>
    <row r="222" spans="1:8" s="13" customFormat="1" ht="15.75" customHeight="1">
      <c r="A222" s="26"/>
      <c r="B222" s="44" t="s">
        <v>71</v>
      </c>
      <c r="C222" s="19" t="s">
        <v>4</v>
      </c>
      <c r="D222" s="30">
        <v>2</v>
      </c>
      <c r="E222" s="50"/>
      <c r="F222" s="26"/>
      <c r="G222" s="57">
        <f>E222*F222</f>
        <v>0</v>
      </c>
      <c r="H222" s="268"/>
    </row>
    <row r="223" spans="1:8" ht="15.75" customHeight="1">
      <c r="A223" s="26"/>
      <c r="B223" s="44" t="s">
        <v>187</v>
      </c>
      <c r="C223" s="19" t="s">
        <v>4</v>
      </c>
      <c r="D223" s="30">
        <v>3</v>
      </c>
      <c r="E223" s="50"/>
      <c r="F223" s="26"/>
      <c r="G223" s="57">
        <f t="shared" si="4"/>
        <v>0</v>
      </c>
      <c r="H223" s="268"/>
    </row>
    <row r="224" spans="1:8" ht="15.75" customHeight="1">
      <c r="A224" s="26"/>
      <c r="B224" s="44" t="s">
        <v>188</v>
      </c>
      <c r="C224" s="19" t="s">
        <v>4</v>
      </c>
      <c r="D224" s="30">
        <v>1</v>
      </c>
      <c r="E224" s="50"/>
      <c r="F224" s="26"/>
      <c r="G224" s="57">
        <f>E224*F224</f>
        <v>0</v>
      </c>
      <c r="H224" s="268"/>
    </row>
    <row r="225" spans="1:8" ht="15.75" customHeight="1">
      <c r="A225" s="26"/>
      <c r="B225" s="44" t="s">
        <v>189</v>
      </c>
      <c r="C225" s="19" t="s">
        <v>3</v>
      </c>
      <c r="D225" s="30">
        <v>1</v>
      </c>
      <c r="E225" s="50"/>
      <c r="F225" s="26"/>
      <c r="G225" s="57">
        <f t="shared" si="4"/>
        <v>0</v>
      </c>
      <c r="H225" s="268"/>
    </row>
    <row r="226" spans="1:8" ht="15.75" customHeight="1">
      <c r="A226" s="26"/>
      <c r="B226" s="44" t="s">
        <v>190</v>
      </c>
      <c r="C226" s="19" t="s">
        <v>4</v>
      </c>
      <c r="D226" s="30">
        <v>1</v>
      </c>
      <c r="E226" s="50"/>
      <c r="F226" s="26"/>
      <c r="G226" s="57">
        <f t="shared" si="4"/>
        <v>0</v>
      </c>
      <c r="H226" s="268"/>
    </row>
    <row r="227" spans="1:8" s="13" customFormat="1" ht="15.75" customHeight="1">
      <c r="A227" s="102"/>
      <c r="B227" s="21" t="s">
        <v>194</v>
      </c>
      <c r="C227" s="30" t="s">
        <v>4</v>
      </c>
      <c r="D227" s="19">
        <v>1</v>
      </c>
      <c r="E227" s="11"/>
      <c r="F227" s="269"/>
      <c r="G227" s="57">
        <f t="shared" si="4"/>
        <v>0</v>
      </c>
      <c r="H227" s="268"/>
    </row>
    <row r="228" spans="1:7" s="13" customFormat="1" ht="15.75">
      <c r="A228" s="10"/>
      <c r="B228" s="138" t="s">
        <v>160</v>
      </c>
      <c r="C228" s="10"/>
      <c r="D228" s="151"/>
      <c r="E228" s="10"/>
      <c r="F228" s="152"/>
      <c r="G228" s="80"/>
    </row>
    <row r="229" spans="1:8" s="13" customFormat="1" ht="30" customHeight="1">
      <c r="A229" s="102"/>
      <c r="B229" s="17" t="s">
        <v>218</v>
      </c>
      <c r="C229" s="19" t="s">
        <v>4</v>
      </c>
      <c r="D229" s="30">
        <v>1</v>
      </c>
      <c r="E229" s="19"/>
      <c r="F229" s="107"/>
      <c r="G229" s="266">
        <f>E229*F229</f>
        <v>0</v>
      </c>
      <c r="H229" s="272"/>
    </row>
    <row r="230" spans="1:8" s="13" customFormat="1" ht="15.75" customHeight="1">
      <c r="A230" s="102"/>
      <c r="B230" s="17" t="s">
        <v>217</v>
      </c>
      <c r="C230" s="19" t="s">
        <v>4</v>
      </c>
      <c r="D230" s="30">
        <v>1</v>
      </c>
      <c r="E230" s="19"/>
      <c r="F230" s="107"/>
      <c r="G230" s="266">
        <f>E230*F230</f>
        <v>0</v>
      </c>
      <c r="H230" s="272"/>
    </row>
    <row r="231" spans="1:7" s="13" customFormat="1" ht="15.75" customHeight="1">
      <c r="A231" s="26"/>
      <c r="B231" s="44" t="s">
        <v>215</v>
      </c>
      <c r="C231" s="19" t="s">
        <v>4</v>
      </c>
      <c r="D231" s="30">
        <v>4</v>
      </c>
      <c r="E231" s="19"/>
      <c r="F231" s="26"/>
      <c r="G231" s="112">
        <f>F231*E231</f>
        <v>0</v>
      </c>
    </row>
    <row r="232" spans="1:9" s="13" customFormat="1" ht="15.75" customHeight="1">
      <c r="A232" s="102"/>
      <c r="B232" s="21" t="s">
        <v>216</v>
      </c>
      <c r="C232" s="30" t="s">
        <v>4</v>
      </c>
      <c r="D232" s="19">
        <v>3</v>
      </c>
      <c r="E232" s="30"/>
      <c r="F232" s="6"/>
      <c r="G232" s="112">
        <f>F232*E232</f>
        <v>0</v>
      </c>
      <c r="H232" s="125"/>
      <c r="I232" s="125"/>
    </row>
    <row r="233" spans="1:7" s="13" customFormat="1" ht="15.75" customHeight="1">
      <c r="A233" s="83"/>
      <c r="B233" s="17" t="s">
        <v>94</v>
      </c>
      <c r="C233" s="19" t="s">
        <v>3</v>
      </c>
      <c r="D233" s="30">
        <v>2</v>
      </c>
      <c r="E233" s="19"/>
      <c r="F233" s="46"/>
      <c r="G233" s="57">
        <f>F233*E233</f>
        <v>0</v>
      </c>
    </row>
    <row r="234" spans="1:7" s="13" customFormat="1" ht="15.75" customHeight="1">
      <c r="A234" s="83"/>
      <c r="B234" s="17" t="s">
        <v>95</v>
      </c>
      <c r="C234" s="19" t="s">
        <v>3</v>
      </c>
      <c r="D234" s="30">
        <v>1</v>
      </c>
      <c r="E234" s="19"/>
      <c r="F234" s="46"/>
      <c r="G234" s="57">
        <f>F234*E234</f>
        <v>0</v>
      </c>
    </row>
    <row r="235" spans="1:7" s="13" customFormat="1" ht="34.5" customHeight="1">
      <c r="A235" s="41"/>
      <c r="B235" s="53" t="s">
        <v>18</v>
      </c>
      <c r="C235" s="23"/>
      <c r="D235" s="24"/>
      <c r="E235" s="106"/>
      <c r="F235" s="108"/>
      <c r="G235" s="95">
        <f>SUM(G206:G234)</f>
        <v>0</v>
      </c>
    </row>
    <row r="236" spans="1:7" ht="15.75" customHeight="1">
      <c r="A236" s="98"/>
      <c r="B236" s="1"/>
      <c r="C236" s="2"/>
      <c r="D236" s="3"/>
      <c r="E236" s="8"/>
      <c r="F236" s="74"/>
      <c r="G236" s="52"/>
    </row>
    <row r="237" spans="1:7" ht="19.5" customHeight="1">
      <c r="A237" s="181" t="s">
        <v>43</v>
      </c>
      <c r="B237" s="182"/>
      <c r="C237" s="182"/>
      <c r="D237" s="182"/>
      <c r="E237" s="182"/>
      <c r="F237" s="182"/>
      <c r="G237" s="183"/>
    </row>
    <row r="238" spans="1:7" ht="21.75" customHeight="1">
      <c r="A238" s="184" t="s">
        <v>22</v>
      </c>
      <c r="B238" s="185"/>
      <c r="C238" s="185"/>
      <c r="D238" s="186"/>
      <c r="E238" s="187" t="s">
        <v>23</v>
      </c>
      <c r="F238" s="188"/>
      <c r="G238" s="189"/>
    </row>
    <row r="239" spans="1:10" ht="34.5" customHeight="1">
      <c r="A239" s="190" t="s">
        <v>195</v>
      </c>
      <c r="B239" s="220"/>
      <c r="C239" s="154" t="s">
        <v>1</v>
      </c>
      <c r="D239" s="126" t="s">
        <v>24</v>
      </c>
      <c r="E239" s="127" t="s">
        <v>25</v>
      </c>
      <c r="F239" s="179" t="s">
        <v>26</v>
      </c>
      <c r="G239" s="128" t="s">
        <v>2</v>
      </c>
      <c r="H239" s="125"/>
      <c r="I239" s="125"/>
      <c r="J239" s="13"/>
    </row>
    <row r="240" spans="1:9" s="13" customFormat="1" ht="15.75" customHeight="1">
      <c r="A240" s="82"/>
      <c r="B240" s="84" t="s">
        <v>35</v>
      </c>
      <c r="C240" s="143" t="s">
        <v>4</v>
      </c>
      <c r="D240" s="32">
        <v>1</v>
      </c>
      <c r="E240" s="143"/>
      <c r="F240" s="5"/>
      <c r="G240" s="141">
        <f>F240*E240</f>
        <v>0</v>
      </c>
      <c r="H240" s="125"/>
      <c r="I240" s="125"/>
    </row>
    <row r="241" spans="1:9" s="13" customFormat="1" ht="15.75" customHeight="1">
      <c r="A241" s="83"/>
      <c r="B241" s="21" t="s">
        <v>97</v>
      </c>
      <c r="C241" s="30" t="s">
        <v>4</v>
      </c>
      <c r="D241" s="19">
        <v>21</v>
      </c>
      <c r="E241" s="30"/>
      <c r="F241" s="6"/>
      <c r="G241" s="112">
        <f>F241*E241</f>
        <v>0</v>
      </c>
      <c r="H241" s="125"/>
      <c r="I241" s="125"/>
    </row>
    <row r="242" spans="1:9" s="13" customFormat="1" ht="15.75" customHeight="1">
      <c r="A242" s="83"/>
      <c r="B242" s="21" t="s">
        <v>98</v>
      </c>
      <c r="C242" s="30" t="s">
        <v>4</v>
      </c>
      <c r="D242" s="19">
        <v>8</v>
      </c>
      <c r="E242" s="30"/>
      <c r="F242" s="6"/>
      <c r="G242" s="112">
        <f>F242*E242</f>
        <v>0</v>
      </c>
      <c r="H242" s="125"/>
      <c r="I242" s="125"/>
    </row>
    <row r="243" spans="1:9" s="13" customFormat="1" ht="15.75" customHeight="1">
      <c r="A243" s="83"/>
      <c r="B243" s="21" t="s">
        <v>99</v>
      </c>
      <c r="C243" s="30" t="s">
        <v>4</v>
      </c>
      <c r="D243" s="19">
        <v>4</v>
      </c>
      <c r="E243" s="30"/>
      <c r="F243" s="6"/>
      <c r="G243" s="112">
        <f>F243*E243</f>
        <v>0</v>
      </c>
      <c r="H243" s="125"/>
      <c r="I243" s="125"/>
    </row>
    <row r="244" spans="1:9" s="13" customFormat="1" ht="15.75" customHeight="1">
      <c r="A244" s="83"/>
      <c r="B244" s="21" t="s">
        <v>41</v>
      </c>
      <c r="C244" s="30" t="s">
        <v>3</v>
      </c>
      <c r="D244" s="19">
        <v>1</v>
      </c>
      <c r="E244" s="30"/>
      <c r="F244" s="6"/>
      <c r="G244" s="112">
        <f>F244*E244</f>
        <v>0</v>
      </c>
      <c r="H244" s="125"/>
      <c r="I244" s="125"/>
    </row>
    <row r="245" spans="1:168" s="63" customFormat="1" ht="34.5" customHeight="1">
      <c r="A245" s="99"/>
      <c r="B245" s="100" t="s">
        <v>19</v>
      </c>
      <c r="C245" s="155"/>
      <c r="D245" s="155"/>
      <c r="E245" s="101"/>
      <c r="F245" s="61"/>
      <c r="G245" s="95">
        <f>SUM(G240:G244)</f>
        <v>0</v>
      </c>
      <c r="H245" s="125"/>
      <c r="I245" s="125"/>
      <c r="J245" s="13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  <c r="AI245" s="62"/>
      <c r="AJ245" s="62"/>
      <c r="AK245" s="62"/>
      <c r="AL245" s="62"/>
      <c r="AM245" s="62"/>
      <c r="AN245" s="62"/>
      <c r="AO245" s="62"/>
      <c r="AP245" s="62"/>
      <c r="AQ245" s="62"/>
      <c r="AR245" s="62"/>
      <c r="AS245" s="62"/>
      <c r="AT245" s="62"/>
      <c r="AU245" s="62"/>
      <c r="AV245" s="62"/>
      <c r="AW245" s="62"/>
      <c r="AX245" s="62"/>
      <c r="AY245" s="62"/>
      <c r="AZ245" s="62"/>
      <c r="BA245" s="62"/>
      <c r="BB245" s="62"/>
      <c r="BC245" s="62"/>
      <c r="BD245" s="62"/>
      <c r="BE245" s="62"/>
      <c r="BF245" s="62"/>
      <c r="BG245" s="62"/>
      <c r="BH245" s="62"/>
      <c r="BI245" s="62"/>
      <c r="BJ245" s="62"/>
      <c r="BK245" s="62"/>
      <c r="BL245" s="62"/>
      <c r="BM245" s="62"/>
      <c r="BN245" s="62"/>
      <c r="BO245" s="62"/>
      <c r="BP245" s="62"/>
      <c r="BQ245" s="62"/>
      <c r="BR245" s="62"/>
      <c r="BS245" s="62"/>
      <c r="BT245" s="62"/>
      <c r="BU245" s="62"/>
      <c r="BV245" s="62"/>
      <c r="BW245" s="62"/>
      <c r="BX245" s="62"/>
      <c r="BY245" s="62"/>
      <c r="BZ245" s="62"/>
      <c r="CA245" s="62"/>
      <c r="CB245" s="62"/>
      <c r="CC245" s="62"/>
      <c r="CD245" s="62"/>
      <c r="CE245" s="62"/>
      <c r="CF245" s="62"/>
      <c r="CG245" s="62"/>
      <c r="CH245" s="62"/>
      <c r="CI245" s="62"/>
      <c r="CJ245" s="62"/>
      <c r="CK245" s="62"/>
      <c r="CL245" s="62"/>
      <c r="CM245" s="62"/>
      <c r="CN245" s="62"/>
      <c r="CO245" s="62"/>
      <c r="CP245" s="62"/>
      <c r="CQ245" s="62"/>
      <c r="CR245" s="62"/>
      <c r="CS245" s="62"/>
      <c r="CT245" s="62"/>
      <c r="CU245" s="62"/>
      <c r="CV245" s="62"/>
      <c r="CW245" s="62"/>
      <c r="CX245" s="62"/>
      <c r="CY245" s="62"/>
      <c r="CZ245" s="62"/>
      <c r="DA245" s="62"/>
      <c r="DB245" s="62"/>
      <c r="DC245" s="62"/>
      <c r="DD245" s="62"/>
      <c r="DE245" s="62"/>
      <c r="DF245" s="62"/>
      <c r="DG245" s="62"/>
      <c r="DH245" s="62"/>
      <c r="DI245" s="62"/>
      <c r="DJ245" s="62"/>
      <c r="DK245" s="62"/>
      <c r="DL245" s="62"/>
      <c r="DM245" s="62"/>
      <c r="DN245" s="62"/>
      <c r="DO245" s="62"/>
      <c r="DP245" s="62"/>
      <c r="DQ245" s="62"/>
      <c r="DR245" s="62"/>
      <c r="DS245" s="62"/>
      <c r="DT245" s="62"/>
      <c r="DU245" s="62"/>
      <c r="DV245" s="62"/>
      <c r="DW245" s="62"/>
      <c r="DX245" s="62"/>
      <c r="DY245" s="62"/>
      <c r="DZ245" s="62"/>
      <c r="EA245" s="62"/>
      <c r="EB245" s="62"/>
      <c r="EC245" s="62"/>
      <c r="ED245" s="62"/>
      <c r="EE245" s="62"/>
      <c r="EF245" s="62"/>
      <c r="EG245" s="62"/>
      <c r="EH245" s="62"/>
      <c r="EI245" s="62"/>
      <c r="EJ245" s="62"/>
      <c r="EK245" s="62"/>
      <c r="EL245" s="62"/>
      <c r="EM245" s="62"/>
      <c r="EN245" s="62"/>
      <c r="EO245" s="62"/>
      <c r="EP245" s="62"/>
      <c r="EQ245" s="62"/>
      <c r="ER245" s="62"/>
      <c r="ES245" s="62"/>
      <c r="ET245" s="62"/>
      <c r="EU245" s="62"/>
      <c r="EV245" s="62"/>
      <c r="EW245" s="62"/>
      <c r="EX245" s="62"/>
      <c r="EY245" s="62"/>
      <c r="EZ245" s="62"/>
      <c r="FA245" s="62"/>
      <c r="FB245" s="62"/>
      <c r="FC245" s="62"/>
      <c r="FD245" s="62"/>
      <c r="FE245" s="62"/>
      <c r="FF245" s="62"/>
      <c r="FG245" s="62"/>
      <c r="FH245" s="62"/>
      <c r="FI245" s="62"/>
      <c r="FJ245" s="62"/>
      <c r="FK245" s="62"/>
      <c r="FL245" s="62"/>
    </row>
    <row r="246" spans="1:7" ht="15.75" customHeight="1">
      <c r="A246" s="156"/>
      <c r="B246" s="1"/>
      <c r="C246" s="2"/>
      <c r="D246" s="3"/>
      <c r="E246" s="8"/>
      <c r="F246" s="74"/>
      <c r="G246" s="52"/>
    </row>
    <row r="247" spans="1:7" s="13" customFormat="1" ht="34.5" customHeight="1">
      <c r="A247" s="190" t="s">
        <v>89</v>
      </c>
      <c r="B247" s="191"/>
      <c r="C247" s="69" t="s">
        <v>1</v>
      </c>
      <c r="D247" s="70" t="s">
        <v>24</v>
      </c>
      <c r="E247" s="71" t="s">
        <v>25</v>
      </c>
      <c r="F247" s="72" t="s">
        <v>26</v>
      </c>
      <c r="G247" s="73" t="s">
        <v>2</v>
      </c>
    </row>
    <row r="248" spans="1:7" s="13" customFormat="1" ht="15.75" customHeight="1">
      <c r="A248" s="103"/>
      <c r="B248" s="35" t="s">
        <v>58</v>
      </c>
      <c r="C248" s="50"/>
      <c r="D248" s="19"/>
      <c r="E248" s="19"/>
      <c r="F248" s="46"/>
      <c r="G248" s="57"/>
    </row>
    <row r="249" spans="1:9" s="13" customFormat="1" ht="15.75" customHeight="1">
      <c r="A249" s="49"/>
      <c r="B249" s="12" t="s">
        <v>100</v>
      </c>
      <c r="C249" s="50" t="s">
        <v>4</v>
      </c>
      <c r="D249" s="19">
        <v>1</v>
      </c>
      <c r="E249" s="19"/>
      <c r="F249" s="46"/>
      <c r="G249" s="57">
        <f aca="true" t="shared" si="5" ref="G249:G254">E249*F249</f>
        <v>0</v>
      </c>
      <c r="H249" s="125"/>
      <c r="I249" s="125"/>
    </row>
    <row r="250" spans="1:9" s="13" customFormat="1" ht="15" customHeight="1">
      <c r="A250" s="49"/>
      <c r="B250" s="12" t="s">
        <v>101</v>
      </c>
      <c r="C250" s="50" t="s">
        <v>4</v>
      </c>
      <c r="D250" s="19">
        <v>5</v>
      </c>
      <c r="E250" s="19"/>
      <c r="F250" s="46"/>
      <c r="G250" s="180">
        <f t="shared" si="5"/>
        <v>0</v>
      </c>
      <c r="H250" s="125"/>
      <c r="I250" s="125"/>
    </row>
    <row r="251" spans="1:9" s="13" customFormat="1" ht="15.75" customHeight="1">
      <c r="A251" s="49"/>
      <c r="B251" s="12" t="s">
        <v>103</v>
      </c>
      <c r="C251" s="50" t="s">
        <v>4</v>
      </c>
      <c r="D251" s="19">
        <v>5</v>
      </c>
      <c r="E251" s="19"/>
      <c r="F251" s="46"/>
      <c r="G251" s="57">
        <f t="shared" si="5"/>
        <v>0</v>
      </c>
      <c r="H251" s="125"/>
      <c r="I251" s="125"/>
    </row>
    <row r="252" spans="1:9" s="13" customFormat="1" ht="15.75" customHeight="1">
      <c r="A252" s="49"/>
      <c r="B252" s="12" t="s">
        <v>102</v>
      </c>
      <c r="C252" s="50" t="s">
        <v>4</v>
      </c>
      <c r="D252" s="19">
        <v>4</v>
      </c>
      <c r="E252" s="19"/>
      <c r="F252" s="46"/>
      <c r="G252" s="57">
        <f t="shared" si="5"/>
        <v>0</v>
      </c>
      <c r="H252" s="125"/>
      <c r="I252" s="125"/>
    </row>
    <row r="253" spans="1:7" s="13" customFormat="1" ht="15.75" customHeight="1">
      <c r="A253" s="26"/>
      <c r="B253" s="21" t="s">
        <v>65</v>
      </c>
      <c r="C253" s="30" t="s">
        <v>3</v>
      </c>
      <c r="D253" s="50">
        <v>1</v>
      </c>
      <c r="E253" s="19"/>
      <c r="F253" s="107"/>
      <c r="G253" s="57">
        <f t="shared" si="5"/>
        <v>0</v>
      </c>
    </row>
    <row r="254" spans="1:7" s="13" customFormat="1" ht="15.75" customHeight="1">
      <c r="A254" s="27"/>
      <c r="B254" s="22" t="s">
        <v>66</v>
      </c>
      <c r="C254" s="31" t="s">
        <v>3</v>
      </c>
      <c r="D254" s="94">
        <v>1</v>
      </c>
      <c r="E254" s="20"/>
      <c r="F254" s="47"/>
      <c r="G254" s="58">
        <f t="shared" si="5"/>
        <v>0</v>
      </c>
    </row>
    <row r="255" spans="1:7" ht="15.75" customHeight="1">
      <c r="A255" s="45"/>
      <c r="B255" s="28" t="s">
        <v>105</v>
      </c>
      <c r="C255" s="157"/>
      <c r="D255" s="85"/>
      <c r="E255" s="5"/>
      <c r="F255" s="56"/>
      <c r="G255" s="158"/>
    </row>
    <row r="256" spans="1:9" s="13" customFormat="1" ht="30" customHeight="1">
      <c r="A256" s="45"/>
      <c r="B256" s="16" t="s">
        <v>196</v>
      </c>
      <c r="C256" s="50" t="s">
        <v>3</v>
      </c>
      <c r="D256" s="19">
        <v>2</v>
      </c>
      <c r="E256" s="11"/>
      <c r="F256" s="64"/>
      <c r="G256" s="57">
        <f>E256*F256</f>
        <v>0</v>
      </c>
      <c r="H256" s="125"/>
      <c r="I256" s="125"/>
    </row>
    <row r="257" spans="1:9" s="13" customFormat="1" ht="15.75" customHeight="1">
      <c r="A257" s="45"/>
      <c r="B257" s="16" t="s">
        <v>104</v>
      </c>
      <c r="C257" s="50" t="s">
        <v>3</v>
      </c>
      <c r="D257" s="19">
        <v>2</v>
      </c>
      <c r="E257" s="11"/>
      <c r="F257" s="64"/>
      <c r="G257" s="57">
        <f>E257*F257</f>
        <v>0</v>
      </c>
      <c r="H257" s="125"/>
      <c r="I257" s="125"/>
    </row>
    <row r="258" spans="1:9" s="13" customFormat="1" ht="15.75" customHeight="1">
      <c r="A258" s="45"/>
      <c r="B258" s="17" t="s">
        <v>45</v>
      </c>
      <c r="C258" s="19" t="s">
        <v>4</v>
      </c>
      <c r="D258" s="30">
        <v>47</v>
      </c>
      <c r="E258" s="19"/>
      <c r="F258" s="46"/>
      <c r="G258" s="57">
        <f>E258*F258</f>
        <v>0</v>
      </c>
      <c r="H258" s="125"/>
      <c r="I258" s="125"/>
    </row>
    <row r="259" spans="1:9" s="13" customFormat="1" ht="15.75" customHeight="1">
      <c r="A259" s="45"/>
      <c r="B259" s="17" t="s">
        <v>197</v>
      </c>
      <c r="C259" s="19" t="s">
        <v>4</v>
      </c>
      <c r="D259" s="30">
        <v>5</v>
      </c>
      <c r="E259" s="19"/>
      <c r="F259" s="46"/>
      <c r="G259" s="57">
        <f>E259*F259</f>
        <v>0</v>
      </c>
      <c r="H259" s="125"/>
      <c r="I259" s="125"/>
    </row>
    <row r="260" spans="1:9" s="13" customFormat="1" ht="15.75" customHeight="1">
      <c r="A260" s="45"/>
      <c r="B260" s="16" t="s">
        <v>198</v>
      </c>
      <c r="C260" s="50" t="s">
        <v>3</v>
      </c>
      <c r="D260" s="19">
        <v>1</v>
      </c>
      <c r="E260" s="11"/>
      <c r="F260" s="64"/>
      <c r="G260" s="57">
        <f>E260*F260</f>
        <v>0</v>
      </c>
      <c r="H260" s="125"/>
      <c r="I260" s="125"/>
    </row>
    <row r="261" spans="1:9" s="13" customFormat="1" ht="15.75" customHeight="1">
      <c r="A261" s="45"/>
      <c r="B261" s="21" t="s">
        <v>52</v>
      </c>
      <c r="C261" s="19" t="s">
        <v>3</v>
      </c>
      <c r="D261" s="30">
        <v>1</v>
      </c>
      <c r="E261" s="19"/>
      <c r="F261" s="46"/>
      <c r="G261" s="57">
        <f>E261*F261</f>
        <v>0</v>
      </c>
      <c r="H261" s="125"/>
      <c r="I261" s="125"/>
    </row>
    <row r="262" spans="1:7" ht="15.75" customHeight="1">
      <c r="A262" s="42"/>
      <c r="B262" s="28" t="s">
        <v>204</v>
      </c>
      <c r="C262" s="157"/>
      <c r="D262" s="85"/>
      <c r="E262" s="5"/>
      <c r="F262" s="56"/>
      <c r="G262" s="158"/>
    </row>
    <row r="263" spans="1:7" s="13" customFormat="1" ht="15.75" customHeight="1">
      <c r="A263" s="45"/>
      <c r="B263" s="16" t="s">
        <v>199</v>
      </c>
      <c r="C263" s="50" t="s">
        <v>3</v>
      </c>
      <c r="D263" s="19">
        <v>2</v>
      </c>
      <c r="E263" s="11"/>
      <c r="F263" s="64"/>
      <c r="G263" s="57">
        <f>E263*F263</f>
        <v>0</v>
      </c>
    </row>
    <row r="264" spans="1:7" s="13" customFormat="1" ht="15.75" customHeight="1">
      <c r="A264" s="45"/>
      <c r="B264" s="17" t="s">
        <v>200</v>
      </c>
      <c r="C264" s="19" t="s">
        <v>4</v>
      </c>
      <c r="D264" s="30">
        <v>3</v>
      </c>
      <c r="E264" s="19"/>
      <c r="F264" s="46"/>
      <c r="G264" s="57">
        <f>E264*F264</f>
        <v>0</v>
      </c>
    </row>
    <row r="265" spans="1:7" s="13" customFormat="1" ht="15.75" customHeight="1">
      <c r="A265" s="43"/>
      <c r="B265" s="22" t="s">
        <v>41</v>
      </c>
      <c r="C265" s="20" t="s">
        <v>3</v>
      </c>
      <c r="D265" s="31">
        <v>2</v>
      </c>
      <c r="E265" s="20"/>
      <c r="F265" s="47"/>
      <c r="G265" s="58">
        <f>E265*F265</f>
        <v>0</v>
      </c>
    </row>
    <row r="266" spans="1:7" ht="15.75" customHeight="1">
      <c r="A266" s="42"/>
      <c r="B266" s="28" t="s">
        <v>205</v>
      </c>
      <c r="C266" s="157"/>
      <c r="D266" s="85"/>
      <c r="E266" s="5"/>
      <c r="F266" s="56"/>
      <c r="G266" s="158"/>
    </row>
    <row r="267" spans="1:7" s="13" customFormat="1" ht="15.75" customHeight="1">
      <c r="A267" s="45"/>
      <c r="B267" s="16" t="s">
        <v>201</v>
      </c>
      <c r="C267" s="50" t="s">
        <v>4</v>
      </c>
      <c r="D267" s="19">
        <v>1</v>
      </c>
      <c r="E267" s="11"/>
      <c r="F267" s="64"/>
      <c r="G267" s="57">
        <f>E267*F267</f>
        <v>0</v>
      </c>
    </row>
    <row r="268" spans="1:7" s="13" customFormat="1" ht="15.75" customHeight="1">
      <c r="A268" s="45"/>
      <c r="B268" s="16" t="s">
        <v>207</v>
      </c>
      <c r="C268" s="50" t="s">
        <v>4</v>
      </c>
      <c r="D268" s="19">
        <v>4</v>
      </c>
      <c r="E268" s="11"/>
      <c r="F268" s="64"/>
      <c r="G268" s="57">
        <f>E268*F268</f>
        <v>0</v>
      </c>
    </row>
    <row r="269" spans="1:7" s="13" customFormat="1" ht="15.75" customHeight="1">
      <c r="A269" s="45"/>
      <c r="B269" s="17" t="s">
        <v>202</v>
      </c>
      <c r="C269" s="19" t="s">
        <v>4</v>
      </c>
      <c r="D269" s="30">
        <v>25</v>
      </c>
      <c r="E269" s="19"/>
      <c r="F269" s="46"/>
      <c r="G269" s="57">
        <f>E269*F269</f>
        <v>0</v>
      </c>
    </row>
    <row r="270" spans="1:7" s="13" customFormat="1" ht="15.75" customHeight="1">
      <c r="A270" s="45"/>
      <c r="B270" s="17" t="s">
        <v>203</v>
      </c>
      <c r="C270" s="19" t="s">
        <v>4</v>
      </c>
      <c r="D270" s="30">
        <v>4</v>
      </c>
      <c r="E270" s="19"/>
      <c r="F270" s="46"/>
      <c r="G270" s="57">
        <f>E270*F270</f>
        <v>0</v>
      </c>
    </row>
    <row r="271" spans="1:7" s="13" customFormat="1" ht="15.75" customHeight="1">
      <c r="A271" s="45"/>
      <c r="B271" s="17" t="s">
        <v>206</v>
      </c>
      <c r="C271" s="19" t="s">
        <v>4</v>
      </c>
      <c r="D271" s="30">
        <v>3</v>
      </c>
      <c r="E271" s="19"/>
      <c r="F271" s="46"/>
      <c r="G271" s="57">
        <f>E271*F271</f>
        <v>0</v>
      </c>
    </row>
    <row r="272" spans="1:7" s="13" customFormat="1" ht="15.75" customHeight="1">
      <c r="A272" s="43"/>
      <c r="B272" s="22" t="s">
        <v>41</v>
      </c>
      <c r="C272" s="20" t="s">
        <v>3</v>
      </c>
      <c r="D272" s="31">
        <v>1</v>
      </c>
      <c r="E272" s="20"/>
      <c r="F272" s="47"/>
      <c r="G272" s="58">
        <f>E272*F272</f>
        <v>0</v>
      </c>
    </row>
    <row r="273" spans="1:7" ht="15.75" customHeight="1">
      <c r="A273" s="42"/>
      <c r="B273" s="28" t="s">
        <v>214</v>
      </c>
      <c r="C273" s="157"/>
      <c r="D273" s="85"/>
      <c r="E273" s="5"/>
      <c r="F273" s="56"/>
      <c r="G273" s="158"/>
    </row>
    <row r="274" spans="1:7" s="13" customFormat="1" ht="15.75" customHeight="1">
      <c r="A274" s="270"/>
      <c r="B274" s="21" t="s">
        <v>212</v>
      </c>
      <c r="C274" s="30" t="s">
        <v>4</v>
      </c>
      <c r="D274" s="19">
        <v>3</v>
      </c>
      <c r="E274" s="19"/>
      <c r="F274" s="46"/>
      <c r="G274" s="57">
        <f aca="true" t="shared" si="6" ref="G274:G279">E274*F274</f>
        <v>0</v>
      </c>
    </row>
    <row r="275" spans="1:7" s="13" customFormat="1" ht="15.75" customHeight="1">
      <c r="A275" s="270"/>
      <c r="B275" s="21" t="s">
        <v>208</v>
      </c>
      <c r="C275" s="30" t="s">
        <v>4</v>
      </c>
      <c r="D275" s="19">
        <v>3</v>
      </c>
      <c r="E275" s="19"/>
      <c r="F275" s="46"/>
      <c r="G275" s="57">
        <f t="shared" si="6"/>
        <v>0</v>
      </c>
    </row>
    <row r="276" spans="1:7" s="13" customFormat="1" ht="15.75" customHeight="1">
      <c r="A276" s="270"/>
      <c r="B276" s="21" t="s">
        <v>209</v>
      </c>
      <c r="C276" s="30" t="s">
        <v>4</v>
      </c>
      <c r="D276" s="19">
        <v>3</v>
      </c>
      <c r="E276" s="19"/>
      <c r="F276" s="46"/>
      <c r="G276" s="57">
        <f t="shared" si="6"/>
        <v>0</v>
      </c>
    </row>
    <row r="277" spans="1:7" s="13" customFormat="1" ht="15.75" customHeight="1">
      <c r="A277" s="270"/>
      <c r="B277" s="21" t="s">
        <v>210</v>
      </c>
      <c r="C277" s="30" t="s">
        <v>4</v>
      </c>
      <c r="D277" s="19">
        <v>2</v>
      </c>
      <c r="E277" s="19"/>
      <c r="F277" s="46"/>
      <c r="G277" s="57">
        <f t="shared" si="6"/>
        <v>0</v>
      </c>
    </row>
    <row r="278" spans="1:7" s="13" customFormat="1" ht="15.75" customHeight="1">
      <c r="A278" s="270"/>
      <c r="B278" s="21" t="s">
        <v>213</v>
      </c>
      <c r="C278" s="30" t="s">
        <v>4</v>
      </c>
      <c r="D278" s="19">
        <v>20</v>
      </c>
      <c r="E278" s="19"/>
      <c r="F278" s="46"/>
      <c r="G278" s="57">
        <f t="shared" si="6"/>
        <v>0</v>
      </c>
    </row>
    <row r="279" spans="1:8" s="13" customFormat="1" ht="15.75" customHeight="1">
      <c r="A279" s="271"/>
      <c r="B279" s="22" t="s">
        <v>211</v>
      </c>
      <c r="C279" s="31" t="s">
        <v>3</v>
      </c>
      <c r="D279" s="20">
        <v>1</v>
      </c>
      <c r="E279" s="20"/>
      <c r="F279" s="47"/>
      <c r="G279" s="58">
        <f t="shared" si="6"/>
        <v>0</v>
      </c>
      <c r="H279"/>
    </row>
    <row r="280" spans="1:7" s="13" customFormat="1" ht="34.5" customHeight="1">
      <c r="A280" s="52"/>
      <c r="B280" s="53" t="s">
        <v>20</v>
      </c>
      <c r="C280" s="34"/>
      <c r="D280" s="115"/>
      <c r="E280" s="36"/>
      <c r="F280" s="61"/>
      <c r="G280" s="95">
        <f>SUM(G248:G279)</f>
        <v>0</v>
      </c>
    </row>
    <row r="281" spans="1:7" ht="19.5" customHeight="1">
      <c r="A281" s="181" t="s">
        <v>43</v>
      </c>
      <c r="B281" s="182"/>
      <c r="C281" s="182"/>
      <c r="D281" s="182"/>
      <c r="E281" s="182"/>
      <c r="F281" s="182"/>
      <c r="G281" s="183"/>
    </row>
    <row r="282" spans="1:7" ht="34.5" customHeight="1">
      <c r="A282" s="238" t="s">
        <v>21</v>
      </c>
      <c r="B282" s="239"/>
      <c r="C282" s="159"/>
      <c r="D282" s="159"/>
      <c r="E282" s="205" t="s">
        <v>2</v>
      </c>
      <c r="F282" s="206"/>
      <c r="G282" s="207"/>
    </row>
    <row r="283" spans="1:7" ht="24.75" customHeight="1">
      <c r="A283" s="86"/>
      <c r="B283" s="160" t="s">
        <v>15</v>
      </c>
      <c r="C283" s="39" t="s">
        <v>36</v>
      </c>
      <c r="D283" s="39" t="s">
        <v>37</v>
      </c>
      <c r="E283" s="203">
        <f>G74</f>
        <v>0</v>
      </c>
      <c r="F283" s="203"/>
      <c r="G283" s="203"/>
    </row>
    <row r="284" spans="1:7" ht="24.75" customHeight="1">
      <c r="A284" s="161"/>
      <c r="B284" s="38" t="s">
        <v>11</v>
      </c>
      <c r="C284" s="39" t="s">
        <v>36</v>
      </c>
      <c r="D284" s="39" t="s">
        <v>37</v>
      </c>
      <c r="E284" s="203">
        <f>G95</f>
        <v>0</v>
      </c>
      <c r="F284" s="203"/>
      <c r="G284" s="203"/>
    </row>
    <row r="285" spans="1:7" ht="24.75" customHeight="1">
      <c r="A285" s="161"/>
      <c r="B285" s="38" t="s">
        <v>12</v>
      </c>
      <c r="C285" s="39" t="s">
        <v>36</v>
      </c>
      <c r="D285" s="39" t="s">
        <v>37</v>
      </c>
      <c r="E285" s="203">
        <f>G235</f>
        <v>0</v>
      </c>
      <c r="F285" s="203"/>
      <c r="G285" s="203"/>
    </row>
    <row r="286" spans="1:7" ht="24.75" customHeight="1">
      <c r="A286" s="161"/>
      <c r="B286" s="38" t="s">
        <v>14</v>
      </c>
      <c r="C286" s="39" t="s">
        <v>36</v>
      </c>
      <c r="D286" s="39" t="s">
        <v>37</v>
      </c>
      <c r="E286" s="203">
        <f>G245</f>
        <v>0</v>
      </c>
      <c r="F286" s="203"/>
      <c r="G286" s="203"/>
    </row>
    <row r="287" spans="1:7" ht="24.75" customHeight="1">
      <c r="A287" s="161"/>
      <c r="B287" s="38" t="s">
        <v>16</v>
      </c>
      <c r="C287" s="39" t="s">
        <v>36</v>
      </c>
      <c r="D287" s="39" t="s">
        <v>37</v>
      </c>
      <c r="E287" s="203">
        <f>G280</f>
        <v>0</v>
      </c>
      <c r="F287" s="203"/>
      <c r="G287" s="203"/>
    </row>
    <row r="288" spans="1:7" ht="24.75" customHeight="1">
      <c r="A288" s="161"/>
      <c r="B288" s="38"/>
      <c r="C288" s="39"/>
      <c r="D288" s="39"/>
      <c r="E288" s="203"/>
      <c r="F288" s="203"/>
      <c r="G288" s="203"/>
    </row>
    <row r="289" spans="1:7" ht="24.75" customHeight="1">
      <c r="A289" s="41"/>
      <c r="B289" s="37"/>
      <c r="C289" s="48"/>
      <c r="D289" s="52"/>
      <c r="E289" s="224"/>
      <c r="F289" s="224"/>
      <c r="G289" s="224"/>
    </row>
    <row r="290" spans="1:7" ht="24.75" customHeight="1">
      <c r="A290" s="163"/>
      <c r="B290" s="41"/>
      <c r="C290" s="52"/>
      <c r="D290" s="33"/>
      <c r="E290" s="224"/>
      <c r="F290" s="224"/>
      <c r="G290" s="224"/>
    </row>
    <row r="291" spans="1:7" ht="24.75" customHeight="1">
      <c r="A291" s="41"/>
      <c r="B291" s="37"/>
      <c r="C291" s="48"/>
      <c r="D291" s="52"/>
      <c r="E291" s="224"/>
      <c r="F291" s="224"/>
      <c r="G291" s="224"/>
    </row>
    <row r="292" spans="1:7" ht="24.75" customHeight="1">
      <c r="A292" s="10"/>
      <c r="B292" s="202" t="s">
        <v>7</v>
      </c>
      <c r="C292" s="228">
        <f>SUM(E283:F291)</f>
        <v>0</v>
      </c>
      <c r="D292" s="229"/>
      <c r="E292" s="229"/>
      <c r="F292" s="229"/>
      <c r="G292" s="230"/>
    </row>
    <row r="293" spans="1:7" ht="30" customHeight="1">
      <c r="A293" s="27"/>
      <c r="B293" s="202"/>
      <c r="C293" s="231"/>
      <c r="D293" s="232"/>
      <c r="E293" s="232"/>
      <c r="F293" s="232"/>
      <c r="G293" s="233"/>
    </row>
    <row r="294" spans="1:7" ht="30" customHeight="1">
      <c r="A294" s="162"/>
      <c r="B294" s="164" t="s">
        <v>44</v>
      </c>
      <c r="C294" s="221">
        <f>C292*20%</f>
        <v>0</v>
      </c>
      <c r="D294" s="222"/>
      <c r="E294" s="222"/>
      <c r="F294" s="222"/>
      <c r="G294" s="223"/>
    </row>
    <row r="295" spans="1:7" ht="60" customHeight="1">
      <c r="A295" s="87"/>
      <c r="B295" s="88" t="s">
        <v>8</v>
      </c>
      <c r="C295" s="225">
        <f>C294+C292</f>
        <v>0</v>
      </c>
      <c r="D295" s="226"/>
      <c r="E295" s="226"/>
      <c r="F295" s="226"/>
      <c r="G295" s="227"/>
    </row>
    <row r="296" spans="1:7" ht="15.75">
      <c r="A296" s="173"/>
      <c r="B296" s="165"/>
      <c r="C296" s="165"/>
      <c r="D296" s="165"/>
      <c r="E296" s="165"/>
      <c r="F296" s="166"/>
      <c r="G296" s="174"/>
    </row>
    <row r="297" spans="1:7" ht="15.75" customHeight="1">
      <c r="A297" s="81"/>
      <c r="B297" s="81"/>
      <c r="C297" s="81"/>
      <c r="D297" s="81"/>
      <c r="E297" s="81"/>
      <c r="F297" s="89"/>
      <c r="G297" s="168"/>
    </row>
    <row r="298" spans="1:7" ht="15.75" customHeight="1">
      <c r="A298" s="81"/>
      <c r="B298" s="90" t="s">
        <v>38</v>
      </c>
      <c r="C298" s="90"/>
      <c r="D298" s="90"/>
      <c r="E298" s="90"/>
      <c r="F298" s="90"/>
      <c r="G298" s="175"/>
    </row>
    <row r="299" spans="1:7" ht="19.5" customHeight="1">
      <c r="A299" s="167"/>
      <c r="B299" s="81"/>
      <c r="C299" s="81"/>
      <c r="D299" s="81"/>
      <c r="E299" s="81"/>
      <c r="F299" s="89"/>
      <c r="G299" s="168"/>
    </row>
    <row r="300" spans="1:7" ht="18" customHeight="1">
      <c r="A300" s="81"/>
      <c r="B300" s="81"/>
      <c r="C300" s="81"/>
      <c r="D300" s="81"/>
      <c r="E300" s="81"/>
      <c r="F300" s="89"/>
      <c r="G300" s="168"/>
    </row>
    <row r="301" spans="1:7" ht="15">
      <c r="A301" s="81"/>
      <c r="B301" s="91" t="s">
        <v>39</v>
      </c>
      <c r="C301" s="91"/>
      <c r="D301" s="91"/>
      <c r="E301" s="91"/>
      <c r="F301" s="91"/>
      <c r="G301" s="176"/>
    </row>
    <row r="302" spans="1:7" ht="19.5" customHeight="1">
      <c r="A302" s="167"/>
      <c r="B302" s="92" t="s">
        <v>40</v>
      </c>
      <c r="C302" s="91"/>
      <c r="D302" s="91"/>
      <c r="E302" s="91"/>
      <c r="F302" s="93"/>
      <c r="G302" s="176"/>
    </row>
    <row r="303" spans="1:7" ht="15.75" customHeight="1">
      <c r="A303" s="91"/>
      <c r="B303" s="91"/>
      <c r="C303" s="91"/>
      <c r="D303" s="91"/>
      <c r="E303" s="91"/>
      <c r="F303" s="93"/>
      <c r="G303" s="176"/>
    </row>
    <row r="304" spans="1:7" ht="15.75" customHeight="1">
      <c r="A304" s="91"/>
      <c r="B304" s="91"/>
      <c r="C304" s="91"/>
      <c r="D304" s="91"/>
      <c r="E304" s="91"/>
      <c r="F304" s="93"/>
      <c r="G304" s="176"/>
    </row>
    <row r="305" spans="1:7" ht="15.75" customHeight="1">
      <c r="A305" s="91"/>
      <c r="B305" s="91"/>
      <c r="C305" s="91"/>
      <c r="D305" s="91"/>
      <c r="E305" s="91"/>
      <c r="F305" s="93"/>
      <c r="G305" s="176"/>
    </row>
    <row r="306" spans="1:7" ht="15.75" customHeight="1">
      <c r="A306" s="91"/>
      <c r="B306" s="91"/>
      <c r="C306" s="91"/>
      <c r="D306" s="91"/>
      <c r="E306" s="91"/>
      <c r="F306" s="93"/>
      <c r="G306" s="176"/>
    </row>
    <row r="307" spans="1:7" ht="15.75" customHeight="1">
      <c r="A307" s="91"/>
      <c r="B307" s="91"/>
      <c r="C307" s="91"/>
      <c r="D307" s="91"/>
      <c r="E307" s="91"/>
      <c r="F307" s="93"/>
      <c r="G307" s="176"/>
    </row>
    <row r="308" spans="1:7" ht="15.75" customHeight="1">
      <c r="A308" s="91"/>
      <c r="B308" s="91"/>
      <c r="C308" s="91"/>
      <c r="D308" s="91"/>
      <c r="E308" s="91"/>
      <c r="F308" s="93"/>
      <c r="G308" s="176"/>
    </row>
    <row r="309" spans="1:7" ht="15.75" customHeight="1">
      <c r="A309" s="91"/>
      <c r="B309" s="91"/>
      <c r="C309" s="91"/>
      <c r="D309" s="91"/>
      <c r="E309" s="91"/>
      <c r="F309" s="93"/>
      <c r="G309" s="176"/>
    </row>
    <row r="310" spans="1:7" ht="15.75" customHeight="1">
      <c r="A310" s="91"/>
      <c r="B310" s="91"/>
      <c r="C310" s="91"/>
      <c r="D310" s="91"/>
      <c r="E310" s="91"/>
      <c r="F310" s="93"/>
      <c r="G310" s="176"/>
    </row>
    <row r="311" spans="1:7" ht="15.75" customHeight="1">
      <c r="A311" s="91"/>
      <c r="B311" s="91"/>
      <c r="C311" s="91"/>
      <c r="D311" s="91"/>
      <c r="E311" s="91"/>
      <c r="F311" s="93"/>
      <c r="G311" s="176"/>
    </row>
    <row r="312" spans="1:7" ht="15.75" customHeight="1">
      <c r="A312" s="91"/>
      <c r="B312" s="91"/>
      <c r="C312" s="91"/>
      <c r="D312" s="91"/>
      <c r="E312" s="91"/>
      <c r="F312" s="93"/>
      <c r="G312" s="176"/>
    </row>
    <row r="313" spans="1:7" ht="15.75" customHeight="1">
      <c r="A313" s="91"/>
      <c r="B313" s="91"/>
      <c r="C313" s="91"/>
      <c r="D313" s="91"/>
      <c r="E313" s="91"/>
      <c r="F313" s="93"/>
      <c r="G313" s="176"/>
    </row>
    <row r="314" spans="1:7" ht="15.75" customHeight="1">
      <c r="A314" s="91"/>
      <c r="B314" s="91"/>
      <c r="C314" s="91"/>
      <c r="D314" s="91"/>
      <c r="E314" s="91"/>
      <c r="F314" s="93"/>
      <c r="G314" s="176"/>
    </row>
    <row r="315" spans="1:7" ht="15.75" customHeight="1">
      <c r="A315" s="91"/>
      <c r="B315" s="91"/>
      <c r="C315" s="91"/>
      <c r="D315" s="91"/>
      <c r="E315" s="91"/>
      <c r="F315" s="93"/>
      <c r="G315" s="176"/>
    </row>
    <row r="316" spans="1:7" ht="15.75" customHeight="1">
      <c r="A316" s="91"/>
      <c r="B316" s="91"/>
      <c r="C316" s="91"/>
      <c r="D316" s="91"/>
      <c r="E316" s="91"/>
      <c r="F316" s="93"/>
      <c r="G316" s="176"/>
    </row>
    <row r="317" spans="1:7" ht="15">
      <c r="A317" s="91"/>
      <c r="B317" s="81"/>
      <c r="C317" s="81"/>
      <c r="D317" s="81"/>
      <c r="E317" s="81"/>
      <c r="F317" s="89"/>
      <c r="G317" s="168"/>
    </row>
    <row r="318" spans="1:7" ht="15">
      <c r="A318" s="91"/>
      <c r="B318" s="81"/>
      <c r="C318" s="81"/>
      <c r="D318" s="81"/>
      <c r="E318" s="81"/>
      <c r="F318" s="89"/>
      <c r="G318" s="168"/>
    </row>
    <row r="319" spans="1:7" ht="15">
      <c r="A319" s="91"/>
      <c r="B319" s="81"/>
      <c r="C319" s="81"/>
      <c r="D319" s="81"/>
      <c r="E319" s="81"/>
      <c r="F319" s="89"/>
      <c r="G319" s="168"/>
    </row>
    <row r="320" spans="1:7" ht="15">
      <c r="A320" s="91"/>
      <c r="B320" s="81"/>
      <c r="C320" s="81"/>
      <c r="D320" s="81"/>
      <c r="E320" s="81"/>
      <c r="F320" s="89"/>
      <c r="G320" s="168"/>
    </row>
    <row r="321" spans="1:7" ht="15">
      <c r="A321" s="91"/>
      <c r="B321" s="81"/>
      <c r="C321" s="81"/>
      <c r="D321" s="81"/>
      <c r="E321" s="81"/>
      <c r="F321" s="89"/>
      <c r="G321" s="168"/>
    </row>
    <row r="322" spans="1:7" ht="15">
      <c r="A322" s="91"/>
      <c r="B322" s="81"/>
      <c r="C322" s="81"/>
      <c r="D322" s="81"/>
      <c r="E322" s="81"/>
      <c r="F322" s="89"/>
      <c r="G322" s="168"/>
    </row>
    <row r="323" spans="1:7" ht="15.75">
      <c r="A323" s="81"/>
      <c r="B323" s="172"/>
      <c r="C323" s="172"/>
      <c r="D323" s="172"/>
      <c r="E323" s="172"/>
      <c r="F323" s="89"/>
      <c r="G323" s="168"/>
    </row>
    <row r="324" spans="1:7" ht="12.75">
      <c r="A324" s="177"/>
      <c r="B324" s="167"/>
      <c r="C324" s="167"/>
      <c r="D324" s="167"/>
      <c r="E324" s="167"/>
      <c r="F324" s="168"/>
      <c r="G324" s="167"/>
    </row>
    <row r="325" spans="1:7" ht="12.75">
      <c r="A325" s="177"/>
      <c r="B325" s="204" t="s">
        <v>9</v>
      </c>
      <c r="C325" s="204"/>
      <c r="D325" s="167"/>
      <c r="E325" s="167"/>
      <c r="F325" s="168"/>
      <c r="G325" s="167"/>
    </row>
    <row r="326" spans="1:7" ht="12.75">
      <c r="A326" s="177"/>
      <c r="B326" s="204" t="s">
        <v>56</v>
      </c>
      <c r="C326" s="204"/>
      <c r="D326" s="167"/>
      <c r="E326" s="167"/>
      <c r="F326" s="168"/>
      <c r="G326" s="167"/>
    </row>
    <row r="327" spans="1:7" ht="12.75">
      <c r="A327" s="177"/>
      <c r="B327" s="201" t="s">
        <v>10</v>
      </c>
      <c r="C327" s="201"/>
      <c r="D327" s="201"/>
      <c r="E327" s="167"/>
      <c r="F327" s="168"/>
      <c r="G327" s="167"/>
    </row>
    <row r="328" spans="1:7" ht="12.75">
      <c r="A328" s="177"/>
      <c r="B328" s="201" t="s">
        <v>57</v>
      </c>
      <c r="C328" s="201"/>
      <c r="D328" s="201"/>
      <c r="E328" s="167"/>
      <c r="F328" s="168"/>
      <c r="G328" s="167"/>
    </row>
  </sheetData>
  <sheetProtection/>
  <mergeCells count="70">
    <mergeCell ref="A204:D204"/>
    <mergeCell ref="E204:G204"/>
    <mergeCell ref="A205:B205"/>
    <mergeCell ref="A26:G26"/>
    <mergeCell ref="A41:G41"/>
    <mergeCell ref="A42:G42"/>
    <mergeCell ref="A43:G43"/>
    <mergeCell ref="A44:G44"/>
    <mergeCell ref="A203:G203"/>
    <mergeCell ref="E284:G284"/>
    <mergeCell ref="A282:B282"/>
    <mergeCell ref="E290:G290"/>
    <mergeCell ref="E291:G291"/>
    <mergeCell ref="A97:D97"/>
    <mergeCell ref="A50:A57"/>
    <mergeCell ref="A63:A67"/>
    <mergeCell ref="E97:G97"/>
    <mergeCell ref="A77:B77"/>
    <mergeCell ref="A90:A91"/>
    <mergeCell ref="A38:G38"/>
    <mergeCell ref="A39:G39"/>
    <mergeCell ref="E238:G238"/>
    <mergeCell ref="A247:B247"/>
    <mergeCell ref="E45:G45"/>
    <mergeCell ref="A40:G40"/>
    <mergeCell ref="A47:A48"/>
    <mergeCell ref="A46:B46"/>
    <mergeCell ref="A96:G96"/>
    <mergeCell ref="A239:B239"/>
    <mergeCell ref="B326:C326"/>
    <mergeCell ref="C294:G294"/>
    <mergeCell ref="E287:G287"/>
    <mergeCell ref="E289:G289"/>
    <mergeCell ref="C295:G295"/>
    <mergeCell ref="E288:G288"/>
    <mergeCell ref="C292:G293"/>
    <mergeCell ref="E285:G285"/>
    <mergeCell ref="A23:G23"/>
    <mergeCell ref="A28:G28"/>
    <mergeCell ref="A29:G29"/>
    <mergeCell ref="A36:G36"/>
    <mergeCell ref="A37:G37"/>
    <mergeCell ref="A98:B98"/>
    <mergeCell ref="A34:G34"/>
    <mergeCell ref="A35:G35"/>
    <mergeCell ref="A45:D45"/>
    <mergeCell ref="B328:D328"/>
    <mergeCell ref="B292:B293"/>
    <mergeCell ref="E283:G283"/>
    <mergeCell ref="E286:G286"/>
    <mergeCell ref="A237:G237"/>
    <mergeCell ref="B327:D327"/>
    <mergeCell ref="B325:C325"/>
    <mergeCell ref="A238:D238"/>
    <mergeCell ref="A281:G281"/>
    <mergeCell ref="E282:G282"/>
    <mergeCell ref="A1:G1"/>
    <mergeCell ref="A8:G8"/>
    <mergeCell ref="A9:G9"/>
    <mergeCell ref="A11:G11"/>
    <mergeCell ref="A17:G17"/>
    <mergeCell ref="A3:G3"/>
    <mergeCell ref="A10:G10"/>
    <mergeCell ref="A150:G150"/>
    <mergeCell ref="A151:D151"/>
    <mergeCell ref="E151:G151"/>
    <mergeCell ref="A152:B152"/>
    <mergeCell ref="A75:G75"/>
    <mergeCell ref="A76:D76"/>
    <mergeCell ref="E76:G76"/>
  </mergeCells>
  <printOptions/>
  <pageMargins left="0.7874015748031497" right="0.5118110236220472" top="0.984251968503937" bottom="0.984251968503937" header="0.5118110236220472" footer="0.5118110236220472"/>
  <pageSetup horizontalDpi="600" verticalDpi="600" orientation="portrait" paperSize="9" scale="68" r:id="rId1"/>
  <headerFooter differentFirst="1" alignWithMargins="0">
    <oddHeader>&amp;L&amp;"Times New Roman,Gras"Maison de santé&amp;C&amp;"Times New Roman,Gras"Lot 12 - Electricité&amp;R&amp;"Times New Roman,Gras"PUISSERGUIER [34]</oddHeader>
    <oddFooter>&amp;CPage &amp;P de &amp;N</oddFooter>
  </headerFooter>
  <rowBreaks count="7" manualBreakCount="7">
    <brk id="39" max="6" man="1"/>
    <brk id="74" max="255" man="1"/>
    <brk id="95" max="6" man="1"/>
    <brk id="149" max="255" man="1"/>
    <brk id="202" max="6" man="1"/>
    <brk id="236" max="6" man="1"/>
    <brk id="28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BLANCART</dc:creator>
  <cp:keywords/>
  <dc:description/>
  <cp:lastModifiedBy>Simon Christol</cp:lastModifiedBy>
  <cp:lastPrinted>2019-04-27T18:16:45Z</cp:lastPrinted>
  <dcterms:created xsi:type="dcterms:W3CDTF">2005-09-30T13:44:50Z</dcterms:created>
  <dcterms:modified xsi:type="dcterms:W3CDTF">2019-04-27T18:16:50Z</dcterms:modified>
  <cp:category/>
  <cp:version/>
  <cp:contentType/>
  <cp:contentStatus/>
</cp:coreProperties>
</file>